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зиз\Desktop\"/>
    </mc:Choice>
  </mc:AlternateContent>
  <bookViews>
    <workbookView xWindow="0" yWindow="0" windowWidth="28800" windowHeight="12300"/>
  </bookViews>
  <sheets>
    <sheet name="3 чорак (2)" sheetId="9" r:id="rId1"/>
    <sheet name="Азизга 2" sheetId="7" r:id="rId2"/>
    <sheet name="Азизга" sheetId="5" r:id="rId3"/>
  </sheets>
  <calcPr calcId="162913"/>
</workbook>
</file>

<file path=xl/calcChain.xml><?xml version="1.0" encoding="utf-8"?>
<calcChain xmlns="http://schemas.openxmlformats.org/spreadsheetml/2006/main">
  <c r="E95" i="9" l="1"/>
  <c r="C95" i="9"/>
  <c r="E39" i="9"/>
  <c r="E23" i="9"/>
  <c r="E93" i="9"/>
  <c r="E89" i="9"/>
  <c r="E83" i="9"/>
  <c r="E69" i="9"/>
  <c r="E55" i="9"/>
  <c r="E52" i="9"/>
  <c r="E46" i="9"/>
  <c r="E32" i="9"/>
  <c r="E27" i="9"/>
  <c r="E25" i="7" l="1"/>
  <c r="C25" i="7"/>
  <c r="E24" i="7"/>
  <c r="E18" i="7"/>
  <c r="E11" i="7"/>
  <c r="E14" i="5" l="1"/>
  <c r="E9" i="5"/>
  <c r="E16" i="5" l="1"/>
</calcChain>
</file>

<file path=xl/sharedStrings.xml><?xml version="1.0" encoding="utf-8"?>
<sst xmlns="http://schemas.openxmlformats.org/spreadsheetml/2006/main" count="373" uniqueCount="152">
  <si>
    <t>№</t>
  </si>
  <si>
    <t>т/р</t>
  </si>
  <si>
    <t>Янги очилган йўналиш номи ва рақами</t>
  </si>
  <si>
    <t>Йўналиш тури</t>
  </si>
  <si>
    <t>Масофаси (км.)</t>
  </si>
  <si>
    <t>Автомобиль русуми</t>
  </si>
  <si>
    <t>рақами</t>
  </si>
  <si>
    <t>номи</t>
  </si>
  <si>
    <t>ЖАМИ:</t>
  </si>
  <si>
    <t>НАВОИЙ  ВИЛОЯТИ</t>
  </si>
  <si>
    <t>САМАРҚАНД  ВИЛОЯТИ</t>
  </si>
  <si>
    <t>ТОШКЕНТ  ВИЛОЯТИ</t>
  </si>
  <si>
    <t>ХОРАЗМ  ВИЛОЯТИ</t>
  </si>
  <si>
    <t>СИРДАРЁ  ВИЛОЯТИ</t>
  </si>
  <si>
    <t>БУХОРО ВИЛОЯТИ</t>
  </si>
  <si>
    <t>СУРХОНДАРЁ ВИЛОЯТИ</t>
  </si>
  <si>
    <t>ҚОРАҚАЛПОҒИСТОН РЕСПУБЛИКАСИ</t>
  </si>
  <si>
    <t>НАМАНГАН ВИЛОЯТИ</t>
  </si>
  <si>
    <t>ФАРҒОНА ВИЛОЯТИ</t>
  </si>
  <si>
    <t xml:space="preserve"> </t>
  </si>
  <si>
    <t>ТОШКЕНТ  ШАҲАР</t>
  </si>
  <si>
    <t>2022 йилда янги очилган йўналишлар хисоботи (I чорак якуни)</t>
  </si>
  <si>
    <t>ШИ-1</t>
  </si>
  <si>
    <t>“Темир йўл вокзали-Ипакчилар шаҳарчаси”</t>
  </si>
  <si>
    <t>шаҳар ичи</t>
  </si>
  <si>
    <t>ШАЙ-186</t>
  </si>
  <si>
    <t>“Бешариқ-Оқмачит”</t>
  </si>
  <si>
    <t>шаҳар атрофи</t>
  </si>
  <si>
    <t>ВҲ-537</t>
  </si>
  <si>
    <t>“Яйпан-Фарғона” Риштон орқали</t>
  </si>
  <si>
    <t>вилоят ичи шаҳарлараро</t>
  </si>
  <si>
    <t>ИСУЗУ</t>
  </si>
  <si>
    <t>д</t>
  </si>
  <si>
    <t>"Нурафшон АШБ-Қобил текстил"</t>
  </si>
  <si>
    <t>ШИ-2</t>
  </si>
  <si>
    <t xml:space="preserve">шаҳар </t>
  </si>
  <si>
    <t xml:space="preserve">2022 йилда янги очилган йўналишлар хисоботи </t>
  </si>
  <si>
    <t>ВҲ-507</t>
  </si>
  <si>
    <t>"Бешариқ(Андархон божхона пости)-Қўқон (Янги бозор)</t>
  </si>
  <si>
    <t>"КСМ-Айланма"</t>
  </si>
  <si>
    <t>ШИ-6</t>
  </si>
  <si>
    <t>ШИ-26</t>
  </si>
  <si>
    <t>5/2 кичик нохия-А.Қодирий махалласи</t>
  </si>
  <si>
    <t xml:space="preserve"> ИСУЗУ</t>
  </si>
  <si>
    <t>ШАЙ-238</t>
  </si>
  <si>
    <t>"Туркистон ф/у-Чорсу савдо маркази-Гулобод кўчаси АШБ"</t>
  </si>
  <si>
    <t>ШАЙ-454</t>
  </si>
  <si>
    <t>"Иттифоқ маҳалласи-Жанубий вокзал АШБ"</t>
  </si>
  <si>
    <t>Жума АББ-Темирйўл қишлоғи (Ошиқота зиёратгоҳи)</t>
  </si>
  <si>
    <t>Қоратепа МФЙ-Кенагас МФЙ-Сиёб АББ</t>
  </si>
  <si>
    <t>Жума АББ-Илм маҳалласи</t>
  </si>
  <si>
    <t>ШАЙ-312</t>
  </si>
  <si>
    <t>ШАЙ-242</t>
  </si>
  <si>
    <t>ШЙТ-287</t>
  </si>
  <si>
    <t>ШАЙ-410</t>
  </si>
  <si>
    <t>январь-июнь</t>
  </si>
  <si>
    <t xml:space="preserve">2022 йилда янги очилган автобус йўналишлари хисоботи </t>
  </si>
  <si>
    <t>Қуйи янгиқишлоқ-Темирйўл АББ</t>
  </si>
  <si>
    <t>ШАЙ-203</t>
  </si>
  <si>
    <t>1 А</t>
  </si>
  <si>
    <t>2 А</t>
  </si>
  <si>
    <t>3 А</t>
  </si>
  <si>
    <t>4 А</t>
  </si>
  <si>
    <t>5 А</t>
  </si>
  <si>
    <t>6 А</t>
  </si>
  <si>
    <t>7 А</t>
  </si>
  <si>
    <t>8 А</t>
  </si>
  <si>
    <t>9 А</t>
  </si>
  <si>
    <t>10 А</t>
  </si>
  <si>
    <t>11 А</t>
  </si>
  <si>
    <t>12 А</t>
  </si>
  <si>
    <t>13 А</t>
  </si>
  <si>
    <t>14 А</t>
  </si>
  <si>
    <t>15 А</t>
  </si>
  <si>
    <t>Ibn Sino 1-mavzesi - Gulobod ko‘chasi</t>
  </si>
  <si>
    <t>Chorsu metrosi - Farxod bozori</t>
  </si>
  <si>
    <t>3-metro bekati - Qo‘yliq bozori</t>
  </si>
  <si>
    <t>Uchuvchilar shaharchasi - Tashkent vokzali</t>
  </si>
  <si>
    <t>12-metro bekati - 4-metro bekati</t>
  </si>
  <si>
    <t>Qipchoq transport o‘tish bog‘lamasi - Qo‘yliq dexqon bozori</t>
  </si>
  <si>
    <t>Gulzor mahallasi - Qipchoq transport o‘tish bog‘lamasi</t>
  </si>
  <si>
    <t>Mahal.havo yo‘l Aeroporti-3 -Elektroapparat ICHB</t>
  </si>
  <si>
    <t>Shifokorlar shaharchasi - Beruniy metrosi</t>
  </si>
  <si>
    <t>Birlik Mavzesi - Chilonzor metrosi</t>
  </si>
  <si>
    <t>Katta Xasanboy mahallasi - Tiklanish mahallasi</t>
  </si>
  <si>
    <t>Yangi O‘zbekiston bog‘I - Buyuk Ipak yo‘li metrosi</t>
  </si>
  <si>
    <t>ШАЙ-215</t>
  </si>
  <si>
    <t>ШАЙ-217</t>
  </si>
  <si>
    <t>ШАЙ-591</t>
  </si>
  <si>
    <t>"Оққўрғон АШБ-Чақмоқ МФЙ- Дўстобод АШБ"</t>
  </si>
  <si>
    <t xml:space="preserve">"Оққўрғон АШБ-Бўка деҳқон бозори" </t>
  </si>
  <si>
    <t xml:space="preserve"> "Нурафшон АШБ-Қўйлиқ деҳқон бозори" </t>
  </si>
  <si>
    <t>ВШ-1170</t>
  </si>
  <si>
    <t>Бухоро-Термиз</t>
  </si>
  <si>
    <t>вилоятлараро шаҳарлараро</t>
  </si>
  <si>
    <t>ChKSMiK - 2 kichik nohiya</t>
  </si>
  <si>
    <t>Yangiyo'l SHB - Toshkent Olmazor metrosi</t>
  </si>
  <si>
    <t>Shifobaxsh suvlar - Beruniy metrosi</t>
  </si>
  <si>
    <t>Jumabozor qo'rg'oni - Rohat (5-metro bekati)</t>
  </si>
  <si>
    <t xml:space="preserve">ШАЙ-204 </t>
  </si>
  <si>
    <t>ШАЙ-205</t>
  </si>
  <si>
    <t>ШАЙ-240</t>
  </si>
  <si>
    <t>ШАЙ-241</t>
  </si>
  <si>
    <t>"Поп-Навбаҳор"</t>
  </si>
  <si>
    <t>"Поп-Гулбоғ"</t>
  </si>
  <si>
    <t>"Поп-Чоркесар"</t>
  </si>
  <si>
    <t>"Косонсой-Ёшлик-Худойбердиев"</t>
  </si>
  <si>
    <t>"Косонсой-Янгиқўрғон"</t>
  </si>
  <si>
    <t>М3</t>
  </si>
  <si>
    <t>1-T</t>
  </si>
  <si>
    <t>"Urganch xalqaro aeroporti - Urganch Temir yo'l vokzali - Xiva shahri Ichon Qal'a"</t>
  </si>
  <si>
    <t>turistik avtobus yo'nalishi</t>
  </si>
  <si>
    <t xml:space="preserve">"Xiva dehqon bozori-Pirnaxos" </t>
  </si>
  <si>
    <t>ЮТОНГ</t>
  </si>
  <si>
    <t>ШАЙ-255</t>
  </si>
  <si>
    <t>ВШ-1171</t>
  </si>
  <si>
    <t>ИСУЗУ ЮТОНГ</t>
  </si>
  <si>
    <t>"Темир жол вокзал-Ак жагыс елаты"</t>
  </si>
  <si>
    <t>"Жийдели байсын АВ-Аскерий горнизон"</t>
  </si>
  <si>
    <t>"Орайлык базар - Бес тобе елаты"</t>
  </si>
  <si>
    <t>"Нокис арка-батыс АВ-Нокис калалык сауда комплекси"</t>
  </si>
  <si>
    <t>"Нокис арка-батыс АВ-Жийдели байсын АВ"</t>
  </si>
  <si>
    <t>"Жийдели байсын АВ-Нокис калалык сауда комплекси"</t>
  </si>
  <si>
    <t>"Орайлык базар - Боз ауыл (31-коше)"</t>
  </si>
  <si>
    <t>"Орайлык базар-Кызкеткен елаты"</t>
  </si>
  <si>
    <t>"Нокис арка-батыс АВ-Кум ауыл елаты"</t>
  </si>
  <si>
    <t>"Жукпалы кеселликлер емлеуханасы-Боз ауыл МПЖ(ферма")</t>
  </si>
  <si>
    <t>"Темир жол вокзал-Саманбай елаты"</t>
  </si>
  <si>
    <t>"Орайлык базар-Шадлы ауыл"</t>
  </si>
  <si>
    <t>"Темир жол вокзал(базар)-Узынкол (улгили уйлер)"</t>
  </si>
  <si>
    <t>"Орайлык базар-Нокис арка-батыс АВ"</t>
  </si>
  <si>
    <t>"Хива-Бухоро"</t>
  </si>
  <si>
    <t>"Жума АББ-Темирйўл қишлоғи (Ошиқота зиёратгоҳи)"</t>
  </si>
  <si>
    <t>"Қоратепа МФЙ-Кенагас МФЙ-Сиёб АББ"</t>
  </si>
  <si>
    <t>"Хатирчи-Тасмачи"</t>
  </si>
  <si>
    <t>"Марказий бозор-Наврўз МФЙ"</t>
  </si>
  <si>
    <t>"Хатирчи-А.Темур МФЙ"</t>
  </si>
  <si>
    <t>Темирйўл вокзали-Темирйўл вокзали (айланма)</t>
  </si>
  <si>
    <t>Туристик</t>
  </si>
  <si>
    <t>Ютонг</t>
  </si>
  <si>
    <r>
      <t>“</t>
    </r>
    <r>
      <rPr>
        <sz val="14"/>
        <color rgb="FF212529"/>
        <rFont val="Times New Roman"/>
        <family val="1"/>
        <charset val="204"/>
      </rPr>
      <t>Арк мажмуаси-Лаби Ҳавуз</t>
    </r>
    <r>
      <rPr>
        <sz val="14"/>
        <color theme="1"/>
        <rFont val="Times New Roman"/>
        <family val="1"/>
        <charset val="204"/>
      </rPr>
      <t>”</t>
    </r>
  </si>
  <si>
    <t>ШЙТ-286</t>
  </si>
  <si>
    <t>ШЙТ-288</t>
  </si>
  <si>
    <t>Shirin - Bekobod</t>
  </si>
  <si>
    <t>VSh</t>
  </si>
  <si>
    <t>Bobur SIU - Bekobod ShB (Farhod GES orqali)</t>
  </si>
  <si>
    <t>Yoshlik - Bo‘ka</t>
  </si>
  <si>
    <t>Yoshlik - Oqqo‘rg‘on</t>
  </si>
  <si>
    <t>ВШ-1172</t>
  </si>
  <si>
    <t>ВШ-1173</t>
  </si>
  <si>
    <t>ВШ-1174</t>
  </si>
  <si>
    <t>ВШ-1175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</si>
</sst>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_-* #,##0_р_._-;\-* #,##0_р_._-;_-* &quot;-&quot;_р_._-;_-@_-"/>
  </numFmts>
  <fonts count="35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2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 Cyr"/>
      <charset val="186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4"/>
      <color rgb="FF212529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8">
    <xf numFmtId="0" fontId="0" fillId="0" borderId="0"/>
    <xf numFmtId="165" fontId="7" fillId="0" borderId="0" applyFont="0" applyFill="0" applyBorder="0" applyAlignment="0" applyProtection="0"/>
    <xf numFmtId="0" fontId="8" fillId="0" borderId="0"/>
    <xf numFmtId="0" fontId="9" fillId="0" borderId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20" borderId="0" applyNumberFormat="0" applyBorder="0" applyAlignment="0" applyProtection="0"/>
    <xf numFmtId="0" fontId="12" fillId="4" borderId="0" applyNumberFormat="0" applyBorder="0" applyAlignment="0" applyProtection="0"/>
    <xf numFmtId="0" fontId="13" fillId="21" borderId="15" applyNumberFormat="0" applyAlignment="0" applyProtection="0"/>
    <xf numFmtId="0" fontId="14" fillId="22" borderId="16" applyNumberFormat="0" applyAlignment="0" applyProtection="0"/>
    <xf numFmtId="0" fontId="15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7" fillId="0" borderId="17" applyNumberFormat="0" applyFill="0" applyAlignment="0" applyProtection="0"/>
    <xf numFmtId="0" fontId="18" fillId="0" borderId="18" applyNumberFormat="0" applyFill="0" applyAlignment="0" applyProtection="0"/>
    <xf numFmtId="0" fontId="19" fillId="0" borderId="19" applyNumberFormat="0" applyFill="0" applyAlignment="0" applyProtection="0"/>
    <xf numFmtId="0" fontId="19" fillId="0" borderId="0" applyNumberFormat="0" applyFill="0" applyBorder="0" applyAlignment="0" applyProtection="0"/>
    <xf numFmtId="0" fontId="20" fillId="8" borderId="15" applyNumberFormat="0" applyAlignment="0" applyProtection="0"/>
    <xf numFmtId="0" fontId="21" fillId="0" borderId="20" applyNumberFormat="0" applyFill="0" applyAlignment="0" applyProtection="0"/>
    <xf numFmtId="0" fontId="22" fillId="23" borderId="0" applyNumberFormat="0" applyBorder="0" applyAlignment="0" applyProtection="0"/>
    <xf numFmtId="0" fontId="7" fillId="24" borderId="21" applyNumberFormat="0" applyFont="0" applyAlignment="0" applyProtection="0"/>
    <xf numFmtId="0" fontId="23" fillId="21" borderId="22" applyNumberFormat="0" applyAlignment="0" applyProtection="0"/>
    <xf numFmtId="0" fontId="24" fillId="0" borderId="0" applyNumberFormat="0" applyFill="0" applyBorder="0" applyAlignment="0" applyProtection="0"/>
    <xf numFmtId="0" fontId="25" fillId="0" borderId="23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0"/>
    <xf numFmtId="0" fontId="28" fillId="0" borderId="0" applyNumberFormat="0" applyFont="0" applyFill="0" applyBorder="0" applyAlignment="0" applyProtection="0">
      <alignment vertical="top"/>
    </xf>
    <xf numFmtId="0" fontId="7" fillId="0" borderId="0"/>
  </cellStyleXfs>
  <cellXfs count="126">
    <xf numFmtId="0" fontId="0" fillId="0" borderId="0" xfId="0"/>
    <xf numFmtId="0" fontId="1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/>
    <xf numFmtId="0" fontId="1" fillId="0" borderId="6" xfId="0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0" fontId="2" fillId="0" borderId="0" xfId="0" applyFont="1" applyBorder="1"/>
    <xf numFmtId="0" fontId="1" fillId="0" borderId="11" xfId="0" applyFont="1" applyBorder="1" applyAlignment="1">
      <alignment horizontal="center" vertical="center" wrapText="1"/>
    </xf>
    <xf numFmtId="164" fontId="2" fillId="0" borderId="6" xfId="0" applyNumberFormat="1" applyFont="1" applyBorder="1"/>
    <xf numFmtId="0" fontId="6" fillId="0" borderId="0" xfId="0" applyFont="1"/>
    <xf numFmtId="0" fontId="1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0" fillId="2" borderId="0" xfId="0" applyFill="1"/>
    <xf numFmtId="0" fontId="1" fillId="2" borderId="6" xfId="0" applyFont="1" applyFill="1" applyBorder="1" applyAlignment="1">
      <alignment horizontal="center" vertical="center" wrapText="1"/>
    </xf>
    <xf numFmtId="164" fontId="1" fillId="2" borderId="6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164" fontId="1" fillId="2" borderId="6" xfId="0" applyNumberFormat="1" applyFont="1" applyFill="1" applyBorder="1" applyAlignment="1">
      <alignment horizontal="center" vertical="center"/>
    </xf>
    <xf numFmtId="0" fontId="2" fillId="2" borderId="12" xfId="0" applyFont="1" applyFill="1" applyBorder="1"/>
    <xf numFmtId="0" fontId="1" fillId="2" borderId="12" xfId="0" applyFont="1" applyFill="1" applyBorder="1" applyAlignment="1">
      <alignment horizontal="center" vertical="center" wrapText="1"/>
    </xf>
    <xf numFmtId="164" fontId="1" fillId="2" borderId="12" xfId="0" applyNumberFormat="1" applyFont="1" applyFill="1" applyBorder="1" applyAlignment="1">
      <alignment horizontal="center" vertical="center"/>
    </xf>
    <xf numFmtId="0" fontId="2" fillId="2" borderId="6" xfId="0" applyFont="1" applyFill="1" applyBorder="1"/>
    <xf numFmtId="0" fontId="3" fillId="2" borderId="6" xfId="0" applyFont="1" applyFill="1" applyBorder="1" applyAlignment="1">
      <alignment horizontal="center" vertical="center"/>
    </xf>
    <xf numFmtId="0" fontId="0" fillId="2" borderId="6" xfId="0" applyFill="1" applyBorder="1"/>
    <xf numFmtId="0" fontId="2" fillId="2" borderId="6" xfId="2" applyFont="1" applyFill="1" applyBorder="1" applyAlignment="1">
      <alignment horizontal="center" vertical="center" wrapText="1"/>
    </xf>
    <xf numFmtId="164" fontId="1" fillId="2" borderId="6" xfId="0" applyNumberFormat="1" applyFont="1" applyFill="1" applyBorder="1" applyAlignment="1">
      <alignment horizontal="center"/>
    </xf>
    <xf numFmtId="0" fontId="1" fillId="2" borderId="12" xfId="0" applyFont="1" applyFill="1" applyBorder="1"/>
    <xf numFmtId="0" fontId="1" fillId="2" borderId="1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0" fillId="2" borderId="12" xfId="0" applyFill="1" applyBorder="1"/>
    <xf numFmtId="164" fontId="1" fillId="2" borderId="12" xfId="0" applyNumberFormat="1" applyFont="1" applyFill="1" applyBorder="1" applyAlignment="1">
      <alignment horizontal="center"/>
    </xf>
    <xf numFmtId="0" fontId="29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 vertical="center"/>
    </xf>
    <xf numFmtId="0" fontId="2" fillId="2" borderId="27" xfId="0" applyFont="1" applyFill="1" applyBorder="1"/>
    <xf numFmtId="0" fontId="2" fillId="2" borderId="28" xfId="0" applyFont="1" applyFill="1" applyBorder="1"/>
    <xf numFmtId="0" fontId="2" fillId="2" borderId="25" xfId="0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7" xfId="0" applyFont="1" applyBorder="1"/>
    <xf numFmtId="0" fontId="2" fillId="0" borderId="28" xfId="0" applyFont="1" applyBorder="1"/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164" fontId="1" fillId="0" borderId="32" xfId="0" applyNumberFormat="1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164" fontId="1" fillId="2" borderId="12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/>
    </xf>
    <xf numFmtId="0" fontId="29" fillId="2" borderId="12" xfId="0" applyFont="1" applyFill="1" applyBorder="1" applyAlignment="1">
      <alignment horizontal="center" vertical="center" wrapText="1"/>
    </xf>
    <xf numFmtId="164" fontId="2" fillId="2" borderId="24" xfId="0" applyNumberFormat="1" applyFont="1" applyFill="1" applyBorder="1" applyAlignment="1">
      <alignment horizontal="center" vertical="center"/>
    </xf>
    <xf numFmtId="0" fontId="31" fillId="2" borderId="6" xfId="3" applyFont="1" applyFill="1" applyBorder="1" applyAlignment="1">
      <alignment horizontal="center" vertical="center" wrapText="1"/>
    </xf>
    <xf numFmtId="0" fontId="2" fillId="2" borderId="6" xfId="0" applyNumberFormat="1" applyFont="1" applyFill="1" applyBorder="1" applyAlignment="1">
      <alignment horizontal="center" vertical="center" wrapText="1"/>
    </xf>
    <xf numFmtId="0" fontId="31" fillId="2" borderId="6" xfId="0" applyFont="1" applyFill="1" applyBorder="1" applyAlignment="1">
      <alignment horizontal="center" vertical="center"/>
    </xf>
    <xf numFmtId="0" fontId="31" fillId="2" borderId="6" xfId="0" applyFont="1" applyFill="1" applyBorder="1" applyAlignment="1">
      <alignment horizontal="center" vertical="center" wrapText="1"/>
    </xf>
    <xf numFmtId="164" fontId="31" fillId="2" borderId="6" xfId="0" applyNumberFormat="1" applyFont="1" applyFill="1" applyBorder="1" applyAlignment="1">
      <alignment horizontal="center" vertical="center"/>
    </xf>
    <xf numFmtId="0" fontId="30" fillId="2" borderId="6" xfId="2" applyFont="1" applyFill="1" applyBorder="1" applyAlignment="1">
      <alignment horizontal="center" vertical="center"/>
    </xf>
    <xf numFmtId="0" fontId="30" fillId="2" borderId="6" xfId="2" applyFont="1" applyFill="1" applyBorder="1" applyAlignment="1">
      <alignment horizontal="center" vertical="center" wrapText="1"/>
    </xf>
    <xf numFmtId="0" fontId="34" fillId="2" borderId="6" xfId="0" applyFont="1" applyFill="1" applyBorder="1" applyAlignment="1">
      <alignment horizontal="center" vertical="center"/>
    </xf>
    <xf numFmtId="0" fontId="34" fillId="2" borderId="6" xfId="0" applyFont="1" applyFill="1" applyBorder="1" applyAlignment="1">
      <alignment horizontal="center" vertical="center" wrapText="1"/>
    </xf>
    <xf numFmtId="164" fontId="31" fillId="2" borderId="6" xfId="0" applyNumberFormat="1" applyFont="1" applyFill="1" applyBorder="1" applyAlignment="1">
      <alignment horizontal="center" vertical="center" wrapText="1"/>
    </xf>
    <xf numFmtId="0" fontId="31" fillId="2" borderId="6" xfId="2" applyFont="1" applyFill="1" applyBorder="1" applyAlignment="1">
      <alignment horizontal="center" vertical="center" wrapText="1"/>
    </xf>
    <xf numFmtId="0" fontId="32" fillId="2" borderId="6" xfId="2" applyFont="1" applyFill="1" applyBorder="1" applyAlignment="1">
      <alignment horizontal="center" vertical="center" wrapText="1"/>
    </xf>
    <xf numFmtId="164" fontId="2" fillId="2" borderId="6" xfId="0" applyNumberFormat="1" applyFont="1" applyFill="1" applyBorder="1"/>
    <xf numFmtId="0" fontId="2" fillId="2" borderId="0" xfId="0" applyFont="1" applyFill="1" applyBorder="1"/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1" fillId="0" borderId="3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0" fillId="0" borderId="34" xfId="0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/>
    </xf>
    <xf numFmtId="0" fontId="1" fillId="2" borderId="26" xfId="0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0" fillId="0" borderId="0" xfId="0" applyBorder="1"/>
    <xf numFmtId="0" fontId="1" fillId="2" borderId="36" xfId="0" applyFont="1" applyFill="1" applyBorder="1" applyAlignment="1">
      <alignment vertical="center" wrapText="1"/>
    </xf>
    <xf numFmtId="0" fontId="1" fillId="2" borderId="37" xfId="0" applyFont="1" applyFill="1" applyBorder="1" applyAlignment="1">
      <alignment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</cellXfs>
  <cellStyles count="48"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40% - Accent1" xfId="10"/>
    <cellStyle name="40% - Accent2" xfId="11"/>
    <cellStyle name="40% - Accent3" xfId="12"/>
    <cellStyle name="40% - Accent4" xfId="13"/>
    <cellStyle name="40% - Accent5" xfId="14"/>
    <cellStyle name="40% - Accent6" xfId="15"/>
    <cellStyle name="60% - Accent1" xfId="16"/>
    <cellStyle name="60% - Accent2" xfId="17"/>
    <cellStyle name="60% - Accent3" xfId="18"/>
    <cellStyle name="60% - Accent4" xfId="19"/>
    <cellStyle name="60% - Accent5" xfId="20"/>
    <cellStyle name="60% - Accent6" xfId="21"/>
    <cellStyle name="Accent1" xfId="22"/>
    <cellStyle name="Accent2" xfId="23"/>
    <cellStyle name="Accent3" xfId="24"/>
    <cellStyle name="Accent4" xfId="25"/>
    <cellStyle name="Accent5" xfId="26"/>
    <cellStyle name="Accent6" xfId="27"/>
    <cellStyle name="Bad" xfId="28"/>
    <cellStyle name="Calculation" xfId="29"/>
    <cellStyle name="Check Cell" xfId="30"/>
    <cellStyle name="Explanatory Text" xfId="31"/>
    <cellStyle name="Good" xfId="32"/>
    <cellStyle name="Heading 1" xfId="33"/>
    <cellStyle name="Heading 2" xfId="34"/>
    <cellStyle name="Heading 3" xfId="35"/>
    <cellStyle name="Heading 4" xfId="36"/>
    <cellStyle name="Input" xfId="37"/>
    <cellStyle name="Linked Cell" xfId="38"/>
    <cellStyle name="Neutral" xfId="39"/>
    <cellStyle name="Note" xfId="40"/>
    <cellStyle name="Output" xfId="41"/>
    <cellStyle name="Title" xfId="42"/>
    <cellStyle name="Total" xfId="43"/>
    <cellStyle name="Warning Text" xfId="44"/>
    <cellStyle name="Обычный" xfId="0" builtinId="0"/>
    <cellStyle name="Обычный 2" xfId="2"/>
    <cellStyle name="Обычный 2 2" xfId="46"/>
    <cellStyle name="Обычный 2 3" xfId="45"/>
    <cellStyle name="Обычный 3" xfId="47"/>
    <cellStyle name="Обычный 4" xfId="3"/>
    <cellStyle name="Финансовый [0]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20"/>
  <sheetViews>
    <sheetView tabSelected="1" topLeftCell="A58" zoomScaleNormal="100" workbookViewId="0">
      <selection activeCell="A24" sqref="A24:F24"/>
    </sheetView>
  </sheetViews>
  <sheetFormatPr defaultRowHeight="15"/>
  <cols>
    <col min="1" max="1" width="5.5703125" customWidth="1"/>
    <col min="2" max="2" width="15.140625" customWidth="1"/>
    <col min="3" max="3" width="39.28515625" customWidth="1"/>
    <col min="4" max="4" width="13.140625" customWidth="1"/>
    <col min="5" max="5" width="11.7109375" customWidth="1"/>
    <col min="6" max="6" width="26.7109375" customWidth="1"/>
    <col min="7" max="8" width="12" customWidth="1"/>
  </cols>
  <sheetData>
    <row r="2" spans="1:9" ht="26.25">
      <c r="B2" s="103" t="s">
        <v>36</v>
      </c>
      <c r="C2" s="104"/>
      <c r="D2" s="104"/>
      <c r="E2" s="104"/>
      <c r="F2" s="104"/>
    </row>
    <row r="3" spans="1:9" ht="15.75" thickBot="1"/>
    <row r="4" spans="1:9" ht="93.75" customHeight="1">
      <c r="A4" s="89" t="s">
        <v>0</v>
      </c>
      <c r="B4" s="105" t="s">
        <v>2</v>
      </c>
      <c r="C4" s="105"/>
      <c r="D4" s="105" t="s">
        <v>3</v>
      </c>
      <c r="E4" s="105" t="s">
        <v>4</v>
      </c>
      <c r="F4" s="119" t="s">
        <v>5</v>
      </c>
      <c r="G4" s="120"/>
      <c r="H4" s="120"/>
    </row>
    <row r="5" spans="1:9" ht="18.75">
      <c r="A5" s="90" t="s">
        <v>1</v>
      </c>
      <c r="B5" s="123" t="s">
        <v>6</v>
      </c>
      <c r="C5" s="123" t="s">
        <v>7</v>
      </c>
      <c r="D5" s="124"/>
      <c r="E5" s="124"/>
      <c r="F5" s="125"/>
      <c r="G5" s="120"/>
      <c r="H5" s="120"/>
    </row>
    <row r="6" spans="1:9" ht="18.75">
      <c r="A6" s="91">
        <v>1</v>
      </c>
      <c r="B6" s="91">
        <v>2</v>
      </c>
      <c r="C6" s="91">
        <v>3</v>
      </c>
      <c r="D6" s="91">
        <v>4</v>
      </c>
      <c r="E6" s="91">
        <v>5</v>
      </c>
      <c r="F6" s="91">
        <v>6</v>
      </c>
      <c r="G6" s="120"/>
      <c r="H6" s="120"/>
    </row>
    <row r="7" spans="1:9" ht="18.75" customHeight="1">
      <c r="A7" s="99" t="s">
        <v>16</v>
      </c>
      <c r="B7" s="99"/>
      <c r="C7" s="99"/>
      <c r="D7" s="99"/>
      <c r="E7" s="99"/>
      <c r="F7" s="99"/>
      <c r="G7" s="122"/>
      <c r="H7" s="121"/>
      <c r="I7" s="120"/>
    </row>
    <row r="8" spans="1:9" ht="37.5" customHeight="1">
      <c r="A8" s="14">
        <v>1</v>
      </c>
      <c r="B8" s="14" t="s">
        <v>59</v>
      </c>
      <c r="C8" s="14" t="s">
        <v>117</v>
      </c>
      <c r="D8" s="14" t="s">
        <v>24</v>
      </c>
      <c r="E8" s="14">
        <v>12.5</v>
      </c>
      <c r="F8" s="14" t="s">
        <v>108</v>
      </c>
      <c r="G8" s="67"/>
      <c r="H8" s="67"/>
    </row>
    <row r="9" spans="1:9" ht="37.5" customHeight="1">
      <c r="A9" s="14">
        <v>2</v>
      </c>
      <c r="B9" s="14" t="s">
        <v>60</v>
      </c>
      <c r="C9" s="14" t="s">
        <v>118</v>
      </c>
      <c r="D9" s="14" t="s">
        <v>24</v>
      </c>
      <c r="E9" s="14">
        <v>11</v>
      </c>
      <c r="F9" s="14" t="s">
        <v>108</v>
      </c>
      <c r="G9" s="67"/>
      <c r="H9" s="67"/>
    </row>
    <row r="10" spans="1:9" ht="37.5" customHeight="1">
      <c r="A10" s="14">
        <v>3</v>
      </c>
      <c r="B10" s="14" t="s">
        <v>61</v>
      </c>
      <c r="C10" s="14" t="s">
        <v>119</v>
      </c>
      <c r="D10" s="14" t="s">
        <v>24</v>
      </c>
      <c r="E10" s="14">
        <v>23.3</v>
      </c>
      <c r="F10" s="14" t="s">
        <v>108</v>
      </c>
      <c r="G10" s="67"/>
      <c r="H10" s="67"/>
    </row>
    <row r="11" spans="1:9" ht="37.5" customHeight="1">
      <c r="A11" s="14">
        <v>4</v>
      </c>
      <c r="B11" s="14" t="s">
        <v>62</v>
      </c>
      <c r="C11" s="14" t="s">
        <v>120</v>
      </c>
      <c r="D11" s="14" t="s">
        <v>24</v>
      </c>
      <c r="E11" s="14">
        <v>16.399999999999999</v>
      </c>
      <c r="F11" s="14" t="s">
        <v>108</v>
      </c>
      <c r="G11" s="67"/>
      <c r="H11" s="67"/>
    </row>
    <row r="12" spans="1:9" ht="37.5" customHeight="1">
      <c r="A12" s="14">
        <v>5</v>
      </c>
      <c r="B12" s="66" t="s">
        <v>63</v>
      </c>
      <c r="C12" s="66" t="s">
        <v>121</v>
      </c>
      <c r="D12" s="66" t="s">
        <v>24</v>
      </c>
      <c r="E12" s="66">
        <v>13.6</v>
      </c>
      <c r="F12" s="66" t="s">
        <v>108</v>
      </c>
      <c r="G12" s="67"/>
      <c r="H12" s="67"/>
    </row>
    <row r="13" spans="1:9" ht="37.5">
      <c r="A13" s="14">
        <v>6</v>
      </c>
      <c r="B13" s="14" t="s">
        <v>64</v>
      </c>
      <c r="C13" s="14" t="s">
        <v>122</v>
      </c>
      <c r="D13" s="14" t="s">
        <v>24</v>
      </c>
      <c r="E13" s="14">
        <v>16.8</v>
      </c>
      <c r="F13" s="14" t="s">
        <v>108</v>
      </c>
      <c r="G13" s="67"/>
      <c r="H13" s="67"/>
    </row>
    <row r="14" spans="1:9" ht="37.5">
      <c r="A14" s="14">
        <v>7</v>
      </c>
      <c r="B14" s="14" t="s">
        <v>65</v>
      </c>
      <c r="C14" s="14" t="s">
        <v>123</v>
      </c>
      <c r="D14" s="14" t="s">
        <v>24</v>
      </c>
      <c r="E14" s="14">
        <v>8.5</v>
      </c>
      <c r="F14" s="14" t="s">
        <v>108</v>
      </c>
      <c r="G14" s="67"/>
      <c r="H14" s="67"/>
    </row>
    <row r="15" spans="1:9" ht="37.5">
      <c r="A15" s="14">
        <v>8</v>
      </c>
      <c r="B15" s="14" t="s">
        <v>66</v>
      </c>
      <c r="C15" s="14" t="s">
        <v>120</v>
      </c>
      <c r="D15" s="14" t="s">
        <v>24</v>
      </c>
      <c r="E15" s="14">
        <v>18</v>
      </c>
      <c r="F15" s="14" t="s">
        <v>108</v>
      </c>
      <c r="G15" s="67"/>
      <c r="H15" s="67"/>
    </row>
    <row r="16" spans="1:9" ht="37.5">
      <c r="A16" s="14">
        <v>9</v>
      </c>
      <c r="B16" s="14" t="s">
        <v>67</v>
      </c>
      <c r="C16" s="14" t="s">
        <v>124</v>
      </c>
      <c r="D16" s="14" t="s">
        <v>24</v>
      </c>
      <c r="E16" s="14">
        <v>12.6</v>
      </c>
      <c r="F16" s="14" t="s">
        <v>108</v>
      </c>
      <c r="G16" s="67"/>
      <c r="H16" s="67"/>
    </row>
    <row r="17" spans="1:8" ht="37.5">
      <c r="A17" s="14">
        <v>10</v>
      </c>
      <c r="B17" s="14" t="s">
        <v>68</v>
      </c>
      <c r="C17" s="14" t="s">
        <v>125</v>
      </c>
      <c r="D17" s="14" t="s">
        <v>24</v>
      </c>
      <c r="E17" s="14">
        <v>14.3</v>
      </c>
      <c r="F17" s="14" t="s">
        <v>108</v>
      </c>
      <c r="G17" s="67"/>
      <c r="H17" s="67"/>
    </row>
    <row r="18" spans="1:8" ht="37.5">
      <c r="A18" s="14">
        <v>11</v>
      </c>
      <c r="B18" s="14" t="s">
        <v>69</v>
      </c>
      <c r="C18" s="15" t="s">
        <v>126</v>
      </c>
      <c r="D18" s="14" t="s">
        <v>24</v>
      </c>
      <c r="E18" s="14">
        <v>10.8</v>
      </c>
      <c r="F18" s="14" t="s">
        <v>108</v>
      </c>
      <c r="G18" s="67"/>
      <c r="H18" s="67"/>
    </row>
    <row r="19" spans="1:8" ht="37.5">
      <c r="A19" s="14">
        <v>12</v>
      </c>
      <c r="B19" s="14" t="s">
        <v>70</v>
      </c>
      <c r="C19" s="14" t="s">
        <v>127</v>
      </c>
      <c r="D19" s="14" t="s">
        <v>24</v>
      </c>
      <c r="E19" s="14">
        <v>12</v>
      </c>
      <c r="F19" s="14" t="s">
        <v>108</v>
      </c>
      <c r="G19" s="67"/>
      <c r="H19" s="67"/>
    </row>
    <row r="20" spans="1:8" ht="37.5">
      <c r="A20" s="14">
        <v>13</v>
      </c>
      <c r="B20" s="14" t="s">
        <v>71</v>
      </c>
      <c r="C20" s="14" t="s">
        <v>128</v>
      </c>
      <c r="D20" s="14" t="s">
        <v>24</v>
      </c>
      <c r="E20" s="14">
        <v>13.2</v>
      </c>
      <c r="F20" s="14" t="s">
        <v>108</v>
      </c>
      <c r="G20" s="67"/>
      <c r="H20" s="67"/>
    </row>
    <row r="21" spans="1:8" ht="37.5">
      <c r="A21" s="14">
        <v>14</v>
      </c>
      <c r="B21" s="14" t="s">
        <v>72</v>
      </c>
      <c r="C21" s="14" t="s">
        <v>129</v>
      </c>
      <c r="D21" s="14" t="s">
        <v>24</v>
      </c>
      <c r="E21" s="14">
        <v>12.6</v>
      </c>
      <c r="F21" s="14" t="s">
        <v>108</v>
      </c>
      <c r="G21" s="67"/>
      <c r="H21" s="67"/>
    </row>
    <row r="22" spans="1:8" ht="37.5">
      <c r="A22" s="14">
        <v>15</v>
      </c>
      <c r="B22" s="14" t="s">
        <v>73</v>
      </c>
      <c r="C22" s="14" t="s">
        <v>130</v>
      </c>
      <c r="D22" s="14" t="s">
        <v>24</v>
      </c>
      <c r="E22" s="14">
        <v>9.6999999999999993</v>
      </c>
      <c r="F22" s="14" t="s">
        <v>108</v>
      </c>
      <c r="G22" s="67"/>
      <c r="H22" s="67"/>
    </row>
    <row r="23" spans="1:8" ht="18.75">
      <c r="A23" s="14"/>
      <c r="B23" s="17" t="s">
        <v>8</v>
      </c>
      <c r="C23" s="17">
        <v>15</v>
      </c>
      <c r="D23" s="14"/>
      <c r="E23" s="17">
        <f>SUM(E8:E22)</f>
        <v>205.29999999999998</v>
      </c>
      <c r="F23" s="14"/>
      <c r="G23" s="16"/>
      <c r="H23" s="16"/>
    </row>
    <row r="24" spans="1:8" ht="18.75">
      <c r="A24" s="100" t="s">
        <v>14</v>
      </c>
      <c r="B24" s="101"/>
      <c r="C24" s="101"/>
      <c r="D24" s="101"/>
      <c r="E24" s="101"/>
      <c r="F24" s="101"/>
      <c r="G24" s="16"/>
      <c r="H24" s="16"/>
    </row>
    <row r="25" spans="1:8" ht="37.5">
      <c r="A25" s="63">
        <v>1</v>
      </c>
      <c r="B25" s="68" t="s">
        <v>115</v>
      </c>
      <c r="C25" s="68" t="s">
        <v>131</v>
      </c>
      <c r="D25" s="69" t="s">
        <v>94</v>
      </c>
      <c r="E25" s="70">
        <v>430</v>
      </c>
      <c r="F25" s="63" t="s">
        <v>116</v>
      </c>
      <c r="G25" s="16"/>
      <c r="H25" s="16"/>
    </row>
    <row r="26" spans="1:8" ht="37.5">
      <c r="A26" s="14">
        <v>2</v>
      </c>
      <c r="B26" s="14" t="s">
        <v>22</v>
      </c>
      <c r="C26" s="14" t="s">
        <v>140</v>
      </c>
      <c r="D26" s="14" t="s">
        <v>24</v>
      </c>
      <c r="E26" s="14">
        <v>14</v>
      </c>
      <c r="F26" s="14" t="s">
        <v>139</v>
      </c>
      <c r="G26" s="16"/>
      <c r="H26" s="16"/>
    </row>
    <row r="27" spans="1:8" ht="19.5" customHeight="1">
      <c r="A27" s="65"/>
      <c r="B27" s="31" t="s">
        <v>8</v>
      </c>
      <c r="C27" s="23">
        <v>2</v>
      </c>
      <c r="D27" s="65"/>
      <c r="E27" s="24">
        <f>SUM(E25:E26)</f>
        <v>444</v>
      </c>
      <c r="F27" s="65"/>
      <c r="G27" s="16"/>
      <c r="H27" s="16"/>
    </row>
    <row r="28" spans="1:8" ht="18.75">
      <c r="A28" s="94" t="s">
        <v>9</v>
      </c>
      <c r="B28" s="102"/>
      <c r="C28" s="102"/>
      <c r="D28" s="102"/>
      <c r="E28" s="102"/>
      <c r="F28" s="102"/>
    </row>
    <row r="29" spans="1:8" ht="37.5">
      <c r="A29" s="35">
        <v>1</v>
      </c>
      <c r="B29" s="14" t="s">
        <v>141</v>
      </c>
      <c r="C29" s="14" t="s">
        <v>134</v>
      </c>
      <c r="D29" s="71" t="s">
        <v>27</v>
      </c>
      <c r="E29" s="72">
        <v>16.100000000000001</v>
      </c>
      <c r="F29" s="14" t="s">
        <v>31</v>
      </c>
    </row>
    <row r="30" spans="1:8" ht="37.5">
      <c r="A30" s="35">
        <v>2</v>
      </c>
      <c r="B30" s="14" t="s">
        <v>53</v>
      </c>
      <c r="C30" s="14" t="s">
        <v>135</v>
      </c>
      <c r="D30" s="71" t="s">
        <v>27</v>
      </c>
      <c r="E30" s="72">
        <v>6.4</v>
      </c>
      <c r="F30" s="14" t="s">
        <v>31</v>
      </c>
    </row>
    <row r="31" spans="1:8" ht="37.5">
      <c r="A31" s="35">
        <v>3</v>
      </c>
      <c r="B31" s="14" t="s">
        <v>142</v>
      </c>
      <c r="C31" s="14" t="s">
        <v>136</v>
      </c>
      <c r="D31" s="71" t="s">
        <v>27</v>
      </c>
      <c r="E31" s="72">
        <v>18.100000000000001</v>
      </c>
      <c r="F31" s="14" t="s">
        <v>31</v>
      </c>
    </row>
    <row r="32" spans="1:8" ht="18.75">
      <c r="A32" s="13"/>
      <c r="B32" s="23" t="s">
        <v>8</v>
      </c>
      <c r="C32" s="23">
        <v>3</v>
      </c>
      <c r="D32" s="40"/>
      <c r="E32" s="64">
        <f>SUM(E29:E31)</f>
        <v>40.6</v>
      </c>
      <c r="F32" s="22"/>
    </row>
    <row r="33" spans="1:6" ht="18.75">
      <c r="A33" s="92" t="s">
        <v>17</v>
      </c>
      <c r="B33" s="96"/>
      <c r="C33" s="96"/>
      <c r="D33" s="96"/>
      <c r="E33" s="96"/>
      <c r="F33" s="96"/>
    </row>
    <row r="34" spans="1:6" ht="37.5">
      <c r="A34" s="19">
        <v>1</v>
      </c>
      <c r="B34" s="73" t="s">
        <v>58</v>
      </c>
      <c r="C34" s="73" t="s">
        <v>103</v>
      </c>
      <c r="D34" s="74" t="s">
        <v>27</v>
      </c>
      <c r="E34" s="73">
        <v>22.7</v>
      </c>
      <c r="F34" s="73" t="s">
        <v>31</v>
      </c>
    </row>
    <row r="35" spans="1:6" ht="37.5">
      <c r="A35" s="19">
        <v>2</v>
      </c>
      <c r="B35" s="73" t="s">
        <v>99</v>
      </c>
      <c r="C35" s="73" t="s">
        <v>104</v>
      </c>
      <c r="D35" s="74" t="s">
        <v>27</v>
      </c>
      <c r="E35" s="73">
        <v>14.4</v>
      </c>
      <c r="F35" s="73" t="s">
        <v>31</v>
      </c>
    </row>
    <row r="36" spans="1:6" ht="37.5">
      <c r="A36" s="19">
        <v>3</v>
      </c>
      <c r="B36" s="73" t="s">
        <v>100</v>
      </c>
      <c r="C36" s="73" t="s">
        <v>105</v>
      </c>
      <c r="D36" s="74" t="s">
        <v>27</v>
      </c>
      <c r="E36" s="73">
        <v>26.9</v>
      </c>
      <c r="F36" s="73" t="s">
        <v>31</v>
      </c>
    </row>
    <row r="37" spans="1:6" ht="37.5">
      <c r="A37" s="19">
        <v>4</v>
      </c>
      <c r="B37" s="73" t="s">
        <v>101</v>
      </c>
      <c r="C37" s="74" t="s">
        <v>106</v>
      </c>
      <c r="D37" s="74" t="s">
        <v>27</v>
      </c>
      <c r="E37" s="75">
        <v>22</v>
      </c>
      <c r="F37" s="73" t="s">
        <v>31</v>
      </c>
    </row>
    <row r="38" spans="1:6" ht="37.5">
      <c r="A38" s="19">
        <v>5</v>
      </c>
      <c r="B38" s="73" t="s">
        <v>102</v>
      </c>
      <c r="C38" s="73" t="s">
        <v>107</v>
      </c>
      <c r="D38" s="74" t="s">
        <v>27</v>
      </c>
      <c r="E38" s="73">
        <v>30.4</v>
      </c>
      <c r="F38" s="73" t="s">
        <v>31</v>
      </c>
    </row>
    <row r="39" spans="1:6" ht="18.75">
      <c r="A39" s="19"/>
      <c r="B39" s="17" t="s">
        <v>8</v>
      </c>
      <c r="C39" s="20">
        <v>5</v>
      </c>
      <c r="D39" s="20"/>
      <c r="E39" s="20">
        <f>SUM(E34:E38)</f>
        <v>116.4</v>
      </c>
      <c r="F39" s="26"/>
    </row>
    <row r="40" spans="1:6" ht="18.75">
      <c r="A40" s="94" t="s">
        <v>10</v>
      </c>
      <c r="B40" s="95"/>
      <c r="C40" s="95"/>
      <c r="D40" s="95"/>
      <c r="E40" s="95"/>
      <c r="F40" s="95"/>
    </row>
    <row r="41" spans="1:6" ht="37.5">
      <c r="A41" s="19">
        <v>1</v>
      </c>
      <c r="B41" s="14" t="s">
        <v>51</v>
      </c>
      <c r="C41" s="14" t="s">
        <v>132</v>
      </c>
      <c r="D41" s="14" t="s">
        <v>27</v>
      </c>
      <c r="E41" s="14">
        <v>12.5</v>
      </c>
      <c r="F41" s="19" t="s">
        <v>31</v>
      </c>
    </row>
    <row r="42" spans="1:6" ht="37.5">
      <c r="A42" s="19">
        <v>2</v>
      </c>
      <c r="B42" s="14" t="s">
        <v>52</v>
      </c>
      <c r="C42" s="14" t="s">
        <v>133</v>
      </c>
      <c r="D42" s="14" t="s">
        <v>27</v>
      </c>
      <c r="E42" s="14">
        <v>37.200000000000003</v>
      </c>
      <c r="F42" s="19" t="s">
        <v>31</v>
      </c>
    </row>
    <row r="43" spans="1:6" ht="37.5">
      <c r="A43" s="19">
        <v>3</v>
      </c>
      <c r="B43" s="14" t="s">
        <v>54</v>
      </c>
      <c r="C43" s="14" t="s">
        <v>50</v>
      </c>
      <c r="D43" s="14" t="s">
        <v>27</v>
      </c>
      <c r="E43" s="14">
        <v>14.8</v>
      </c>
      <c r="F43" s="14" t="s">
        <v>31</v>
      </c>
    </row>
    <row r="44" spans="1:6" ht="37.5">
      <c r="A44" s="19">
        <v>4</v>
      </c>
      <c r="B44" s="28" t="s">
        <v>58</v>
      </c>
      <c r="C44" s="28" t="s">
        <v>57</v>
      </c>
      <c r="D44" s="14" t="s">
        <v>27</v>
      </c>
      <c r="E44" s="28">
        <v>11.5</v>
      </c>
      <c r="F44" s="28" t="s">
        <v>31</v>
      </c>
    </row>
    <row r="45" spans="1:6" ht="37.5" customHeight="1">
      <c r="A45" s="19">
        <v>5</v>
      </c>
      <c r="B45" s="76">
        <v>100</v>
      </c>
      <c r="C45" s="77" t="s">
        <v>137</v>
      </c>
      <c r="D45" s="76" t="s">
        <v>138</v>
      </c>
      <c r="E45" s="76">
        <v>54</v>
      </c>
      <c r="F45" s="76" t="s">
        <v>113</v>
      </c>
    </row>
    <row r="46" spans="1:6" ht="18.75">
      <c r="A46" s="27"/>
      <c r="B46" s="17" t="s">
        <v>8</v>
      </c>
      <c r="C46" s="17">
        <v>5</v>
      </c>
      <c r="D46" s="17"/>
      <c r="E46" s="18">
        <f>SUM(E41:E44)</f>
        <v>76</v>
      </c>
      <c r="F46" s="27"/>
    </row>
    <row r="47" spans="1:6" ht="18.75" customHeight="1">
      <c r="A47" s="94" t="s">
        <v>13</v>
      </c>
      <c r="B47" s="95"/>
      <c r="C47" s="95"/>
      <c r="D47" s="95"/>
      <c r="E47" s="95"/>
      <c r="F47" s="95"/>
    </row>
    <row r="48" spans="1:6" ht="37.5" customHeight="1">
      <c r="A48" s="13">
        <v>1</v>
      </c>
      <c r="B48" s="78" t="s">
        <v>150</v>
      </c>
      <c r="C48" s="78" t="s">
        <v>143</v>
      </c>
      <c r="D48" s="78" t="s">
        <v>144</v>
      </c>
      <c r="E48" s="78">
        <v>17.8</v>
      </c>
      <c r="F48" s="78" t="s">
        <v>31</v>
      </c>
    </row>
    <row r="49" spans="1:6" ht="37.5">
      <c r="A49" s="13">
        <v>2</v>
      </c>
      <c r="B49" s="78" t="s">
        <v>151</v>
      </c>
      <c r="C49" s="79" t="s">
        <v>145</v>
      </c>
      <c r="D49" s="78" t="s">
        <v>144</v>
      </c>
      <c r="E49" s="78">
        <v>27.6</v>
      </c>
      <c r="F49" s="78" t="s">
        <v>31</v>
      </c>
    </row>
    <row r="50" spans="1:6" ht="18.75">
      <c r="A50" s="13">
        <v>3</v>
      </c>
      <c r="B50" s="78" t="s">
        <v>148</v>
      </c>
      <c r="C50" s="78" t="s">
        <v>146</v>
      </c>
      <c r="D50" s="78" t="s">
        <v>144</v>
      </c>
      <c r="E50" s="78">
        <v>53</v>
      </c>
      <c r="F50" s="78" t="s">
        <v>31</v>
      </c>
    </row>
    <row r="51" spans="1:6" ht="18.75">
      <c r="A51" s="19">
        <v>4</v>
      </c>
      <c r="B51" s="78" t="s">
        <v>149</v>
      </c>
      <c r="C51" s="78" t="s">
        <v>147</v>
      </c>
      <c r="D51" s="78" t="s">
        <v>144</v>
      </c>
      <c r="E51" s="78">
        <v>53</v>
      </c>
      <c r="F51" s="78" t="s">
        <v>31</v>
      </c>
    </row>
    <row r="52" spans="1:6" ht="18.75">
      <c r="A52" s="25"/>
      <c r="B52" s="17" t="s">
        <v>8</v>
      </c>
      <c r="C52" s="17">
        <v>4</v>
      </c>
      <c r="D52" s="25"/>
      <c r="E52" s="29">
        <f>SUM(E48:E51)</f>
        <v>151.4</v>
      </c>
      <c r="F52" s="25"/>
    </row>
    <row r="53" spans="1:6" ht="18.75">
      <c r="A53" s="97" t="s">
        <v>15</v>
      </c>
      <c r="B53" s="98"/>
      <c r="C53" s="98"/>
      <c r="D53" s="98"/>
      <c r="E53" s="98"/>
      <c r="F53" s="98"/>
    </row>
    <row r="54" spans="1:6" ht="37.5" customHeight="1">
      <c r="A54" s="19">
        <v>1</v>
      </c>
      <c r="B54" s="14" t="s">
        <v>92</v>
      </c>
      <c r="C54" s="14" t="s">
        <v>93</v>
      </c>
      <c r="D54" s="42" t="s">
        <v>94</v>
      </c>
      <c r="E54" s="72">
        <v>433</v>
      </c>
      <c r="F54" s="14" t="s">
        <v>31</v>
      </c>
    </row>
    <row r="55" spans="1:6" ht="18.75">
      <c r="A55" s="25"/>
      <c r="B55" s="31" t="s">
        <v>8</v>
      </c>
      <c r="C55" s="23">
        <v>1</v>
      </c>
      <c r="D55" s="40"/>
      <c r="E55" s="41">
        <f>SUM(E54:E54)</f>
        <v>433</v>
      </c>
      <c r="F55" s="30"/>
    </row>
    <row r="56" spans="1:6" ht="18.75">
      <c r="A56" s="94" t="s">
        <v>11</v>
      </c>
      <c r="B56" s="95"/>
      <c r="C56" s="95"/>
      <c r="D56" s="95"/>
      <c r="E56" s="95"/>
      <c r="F56" s="95"/>
    </row>
    <row r="57" spans="1:6" ht="37.5" customHeight="1">
      <c r="A57" s="13">
        <v>1</v>
      </c>
      <c r="B57" s="19" t="s">
        <v>34</v>
      </c>
      <c r="C57" s="14" t="s">
        <v>33</v>
      </c>
      <c r="D57" s="14" t="s">
        <v>24</v>
      </c>
      <c r="E57" s="19">
        <v>3.1</v>
      </c>
      <c r="F57" s="19" t="s">
        <v>31</v>
      </c>
    </row>
    <row r="58" spans="1:6" ht="37.5">
      <c r="A58" s="19">
        <v>2</v>
      </c>
      <c r="B58" s="19" t="s">
        <v>46</v>
      </c>
      <c r="C58" s="14" t="s">
        <v>47</v>
      </c>
      <c r="D58" s="14" t="s">
        <v>27</v>
      </c>
      <c r="E58" s="19">
        <v>19.3</v>
      </c>
      <c r="F58" s="14" t="s">
        <v>31</v>
      </c>
    </row>
    <row r="59" spans="1:6" ht="37.5">
      <c r="A59" s="19">
        <v>3</v>
      </c>
      <c r="B59" s="19" t="s">
        <v>40</v>
      </c>
      <c r="C59" s="14" t="s">
        <v>39</v>
      </c>
      <c r="D59" s="14" t="s">
        <v>24</v>
      </c>
      <c r="E59" s="19">
        <v>22</v>
      </c>
      <c r="F59" s="14" t="s">
        <v>31</v>
      </c>
    </row>
    <row r="60" spans="1:6" ht="37.5">
      <c r="A60" s="19">
        <v>4</v>
      </c>
      <c r="B60" s="19" t="s">
        <v>41</v>
      </c>
      <c r="C60" s="14" t="s">
        <v>42</v>
      </c>
      <c r="D60" s="14" t="s">
        <v>24</v>
      </c>
      <c r="E60" s="19">
        <v>18.5</v>
      </c>
      <c r="F60" s="14" t="s">
        <v>43</v>
      </c>
    </row>
    <row r="61" spans="1:6" ht="37.5">
      <c r="A61" s="19">
        <v>5</v>
      </c>
      <c r="B61" s="19" t="s">
        <v>44</v>
      </c>
      <c r="C61" s="14" t="s">
        <v>45</v>
      </c>
      <c r="D61" s="14" t="s">
        <v>27</v>
      </c>
      <c r="E61" s="19">
        <v>21.3</v>
      </c>
      <c r="F61" s="14" t="s">
        <v>31</v>
      </c>
    </row>
    <row r="62" spans="1:6" ht="37.5">
      <c r="A62" s="19">
        <v>6</v>
      </c>
      <c r="B62" s="14" t="s">
        <v>86</v>
      </c>
      <c r="C62" s="14" t="s">
        <v>89</v>
      </c>
      <c r="D62" s="14" t="s">
        <v>27</v>
      </c>
      <c r="E62" s="14">
        <v>12</v>
      </c>
      <c r="F62" s="14" t="s">
        <v>31</v>
      </c>
    </row>
    <row r="63" spans="1:6" ht="37.5">
      <c r="A63" s="19">
        <v>7</v>
      </c>
      <c r="B63" s="14" t="s">
        <v>87</v>
      </c>
      <c r="C63" s="14" t="s">
        <v>90</v>
      </c>
      <c r="D63" s="14" t="s">
        <v>27</v>
      </c>
      <c r="E63" s="14">
        <v>36.6</v>
      </c>
      <c r="F63" s="14" t="s">
        <v>31</v>
      </c>
    </row>
    <row r="64" spans="1:6" ht="37.5">
      <c r="A64" s="19">
        <v>8</v>
      </c>
      <c r="B64" s="74" t="s">
        <v>88</v>
      </c>
      <c r="C64" s="74" t="s">
        <v>91</v>
      </c>
      <c r="D64" s="14" t="s">
        <v>27</v>
      </c>
      <c r="E64" s="80">
        <v>33.6</v>
      </c>
      <c r="F64" s="74" t="s">
        <v>31</v>
      </c>
    </row>
    <row r="65" spans="1:6" ht="37.5">
      <c r="A65" s="19">
        <v>9</v>
      </c>
      <c r="B65" s="73">
        <v>2</v>
      </c>
      <c r="C65" s="74" t="s">
        <v>95</v>
      </c>
      <c r="D65" s="14" t="s">
        <v>24</v>
      </c>
      <c r="E65" s="75">
        <v>9.4</v>
      </c>
      <c r="F65" s="73" t="s">
        <v>31</v>
      </c>
    </row>
    <row r="66" spans="1:6" ht="37.5">
      <c r="A66" s="19">
        <v>10</v>
      </c>
      <c r="B66" s="19">
        <v>218</v>
      </c>
      <c r="C66" s="14" t="s">
        <v>96</v>
      </c>
      <c r="D66" s="14" t="s">
        <v>27</v>
      </c>
      <c r="E66" s="19">
        <v>21.3</v>
      </c>
      <c r="F66" s="14" t="s">
        <v>31</v>
      </c>
    </row>
    <row r="67" spans="1:6" ht="37.5" customHeight="1">
      <c r="A67" s="19">
        <v>11</v>
      </c>
      <c r="B67" s="19">
        <v>219</v>
      </c>
      <c r="C67" s="14" t="s">
        <v>97</v>
      </c>
      <c r="D67" s="14" t="s">
        <v>27</v>
      </c>
      <c r="E67" s="19">
        <v>8.8000000000000007</v>
      </c>
      <c r="F67" s="14" t="s">
        <v>31</v>
      </c>
    </row>
    <row r="68" spans="1:6" ht="37.5">
      <c r="A68" s="19">
        <v>12</v>
      </c>
      <c r="B68" s="19">
        <v>220</v>
      </c>
      <c r="C68" s="14" t="s">
        <v>98</v>
      </c>
      <c r="D68" s="14" t="s">
        <v>27</v>
      </c>
      <c r="E68" s="19">
        <v>14.5</v>
      </c>
      <c r="F68" s="14" t="s">
        <v>31</v>
      </c>
    </row>
    <row r="69" spans="1:6" ht="18.75">
      <c r="A69" s="25"/>
      <c r="B69" s="17" t="s">
        <v>8</v>
      </c>
      <c r="C69" s="17">
        <v>12</v>
      </c>
      <c r="D69" s="25"/>
      <c r="E69" s="32">
        <f>SUM(E57:E68)</f>
        <v>220.40000000000003</v>
      </c>
      <c r="F69" s="25"/>
    </row>
    <row r="70" spans="1:6" ht="18.75">
      <c r="A70" s="97" t="s">
        <v>20</v>
      </c>
      <c r="B70" s="98"/>
      <c r="C70" s="98"/>
      <c r="D70" s="98"/>
      <c r="E70" s="98"/>
      <c r="F70" s="98"/>
    </row>
    <row r="71" spans="1:6" ht="37.5">
      <c r="A71" s="19">
        <v>1</v>
      </c>
      <c r="B71" s="19">
        <v>20</v>
      </c>
      <c r="C71" s="14" t="s">
        <v>74</v>
      </c>
      <c r="D71" s="14" t="s">
        <v>24</v>
      </c>
      <c r="E71" s="19">
        <v>9.6999999999999993</v>
      </c>
      <c r="F71" s="14" t="s">
        <v>31</v>
      </c>
    </row>
    <row r="72" spans="1:6" ht="37.5" customHeight="1">
      <c r="A72" s="19">
        <v>2</v>
      </c>
      <c r="B72" s="19">
        <v>23</v>
      </c>
      <c r="C72" s="14" t="s">
        <v>75</v>
      </c>
      <c r="D72" s="14" t="s">
        <v>24</v>
      </c>
      <c r="E72" s="19">
        <v>9.5</v>
      </c>
      <c r="F72" s="14" t="s">
        <v>31</v>
      </c>
    </row>
    <row r="73" spans="1:6" ht="37.5" customHeight="1">
      <c r="A73" s="19">
        <v>3</v>
      </c>
      <c r="B73" s="19">
        <v>39</v>
      </c>
      <c r="C73" s="14" t="s">
        <v>76</v>
      </c>
      <c r="D73" s="14" t="s">
        <v>24</v>
      </c>
      <c r="E73" s="19">
        <v>8.5</v>
      </c>
      <c r="F73" s="14" t="s">
        <v>31</v>
      </c>
    </row>
    <row r="74" spans="1:6" ht="37.5">
      <c r="A74" s="19">
        <v>4</v>
      </c>
      <c r="B74" s="19">
        <v>52</v>
      </c>
      <c r="C74" s="14" t="s">
        <v>77</v>
      </c>
      <c r="D74" s="14" t="s">
        <v>24</v>
      </c>
      <c r="E74" s="19">
        <v>4.0599999999999996</v>
      </c>
      <c r="F74" s="14" t="s">
        <v>31</v>
      </c>
    </row>
    <row r="75" spans="1:6" ht="37.5" customHeight="1">
      <c r="A75" s="19">
        <v>5</v>
      </c>
      <c r="B75" s="19">
        <v>104</v>
      </c>
      <c r="C75" s="14" t="s">
        <v>78</v>
      </c>
      <c r="D75" s="14" t="s">
        <v>24</v>
      </c>
      <c r="E75" s="19">
        <v>6.51</v>
      </c>
      <c r="F75" s="14" t="s">
        <v>31</v>
      </c>
    </row>
    <row r="76" spans="1:6" ht="37.5">
      <c r="A76" s="19">
        <v>6</v>
      </c>
      <c r="B76" s="19">
        <v>112</v>
      </c>
      <c r="C76" s="15" t="s">
        <v>79</v>
      </c>
      <c r="D76" s="14" t="s">
        <v>24</v>
      </c>
      <c r="E76" s="19">
        <v>16.45</v>
      </c>
      <c r="F76" s="14" t="s">
        <v>31</v>
      </c>
    </row>
    <row r="77" spans="1:6" ht="37.5">
      <c r="A77" s="19">
        <v>7</v>
      </c>
      <c r="B77" s="19">
        <v>133</v>
      </c>
      <c r="C77" s="14" t="s">
        <v>80</v>
      </c>
      <c r="D77" s="14" t="s">
        <v>24</v>
      </c>
      <c r="E77" s="19">
        <v>16.649999999999999</v>
      </c>
      <c r="F77" s="14" t="s">
        <v>31</v>
      </c>
    </row>
    <row r="78" spans="1:6" ht="37.5">
      <c r="A78" s="19">
        <v>8</v>
      </c>
      <c r="B78" s="19">
        <v>137</v>
      </c>
      <c r="C78" s="14" t="s">
        <v>81</v>
      </c>
      <c r="D78" s="14" t="s">
        <v>24</v>
      </c>
      <c r="E78" s="19">
        <v>10.15</v>
      </c>
      <c r="F78" s="14" t="s">
        <v>31</v>
      </c>
    </row>
    <row r="79" spans="1:6" ht="37.5">
      <c r="A79" s="19">
        <v>9</v>
      </c>
      <c r="B79" s="19">
        <v>138</v>
      </c>
      <c r="C79" s="14" t="s">
        <v>82</v>
      </c>
      <c r="D79" s="14" t="s">
        <v>24</v>
      </c>
      <c r="E79" s="19">
        <v>11.07</v>
      </c>
      <c r="F79" s="14" t="s">
        <v>31</v>
      </c>
    </row>
    <row r="80" spans="1:6" ht="37.5" customHeight="1">
      <c r="A80" s="19">
        <v>10</v>
      </c>
      <c r="B80" s="19">
        <v>139</v>
      </c>
      <c r="C80" s="14" t="s">
        <v>83</v>
      </c>
      <c r="D80" s="14" t="s">
        <v>24</v>
      </c>
      <c r="E80" s="19">
        <v>6.51</v>
      </c>
      <c r="F80" s="14" t="s">
        <v>31</v>
      </c>
    </row>
    <row r="81" spans="1:6" ht="37.5">
      <c r="A81" s="19">
        <v>11</v>
      </c>
      <c r="B81" s="19">
        <v>142</v>
      </c>
      <c r="C81" s="14" t="s">
        <v>84</v>
      </c>
      <c r="D81" s="14" t="s">
        <v>24</v>
      </c>
      <c r="E81" s="19">
        <v>9.8000000000000007</v>
      </c>
      <c r="F81" s="14" t="s">
        <v>31</v>
      </c>
    </row>
    <row r="82" spans="1:6" ht="37.5">
      <c r="A82" s="19">
        <v>12</v>
      </c>
      <c r="B82" s="19">
        <v>151</v>
      </c>
      <c r="C82" s="14" t="s">
        <v>85</v>
      </c>
      <c r="D82" s="14" t="s">
        <v>24</v>
      </c>
      <c r="E82" s="19">
        <v>13.85</v>
      </c>
      <c r="F82" s="14" t="s">
        <v>31</v>
      </c>
    </row>
    <row r="83" spans="1:6" ht="18.75">
      <c r="A83" s="33"/>
      <c r="B83" s="23" t="s">
        <v>8</v>
      </c>
      <c r="C83" s="33">
        <v>12</v>
      </c>
      <c r="D83" s="34"/>
      <c r="E83" s="33">
        <f>SUM(E71:E82)</f>
        <v>122.75</v>
      </c>
      <c r="F83" s="34"/>
    </row>
    <row r="84" spans="1:6" ht="18.75">
      <c r="A84" s="92" t="s">
        <v>18</v>
      </c>
      <c r="B84" s="93"/>
      <c r="C84" s="93"/>
      <c r="D84" s="93"/>
      <c r="E84" s="93"/>
      <c r="F84" s="93"/>
    </row>
    <row r="85" spans="1:6" ht="37.5">
      <c r="A85" s="35">
        <v>1</v>
      </c>
      <c r="B85" s="14" t="s">
        <v>22</v>
      </c>
      <c r="C85" s="14" t="s">
        <v>23</v>
      </c>
      <c r="D85" s="14" t="s">
        <v>24</v>
      </c>
      <c r="E85" s="14">
        <v>8.1999999999999993</v>
      </c>
      <c r="F85" s="14" t="s">
        <v>31</v>
      </c>
    </row>
    <row r="86" spans="1:6" ht="37.5">
      <c r="A86" s="35">
        <v>2</v>
      </c>
      <c r="B86" s="14" t="s">
        <v>25</v>
      </c>
      <c r="C86" s="14" t="s">
        <v>26</v>
      </c>
      <c r="D86" s="14" t="s">
        <v>27</v>
      </c>
      <c r="E86" s="14">
        <v>14.6</v>
      </c>
      <c r="F86" s="14" t="s">
        <v>31</v>
      </c>
    </row>
    <row r="87" spans="1:6" ht="47.25">
      <c r="A87" s="35">
        <v>3</v>
      </c>
      <c r="B87" s="14" t="s">
        <v>28</v>
      </c>
      <c r="C87" s="14" t="s">
        <v>29</v>
      </c>
      <c r="D87" s="15" t="s">
        <v>30</v>
      </c>
      <c r="E87" s="14">
        <v>94.4</v>
      </c>
      <c r="F87" s="14" t="s">
        <v>31</v>
      </c>
    </row>
    <row r="88" spans="1:6" ht="47.25">
      <c r="A88" s="35">
        <v>4</v>
      </c>
      <c r="B88" s="14" t="s">
        <v>37</v>
      </c>
      <c r="C88" s="14" t="s">
        <v>38</v>
      </c>
      <c r="D88" s="15" t="s">
        <v>30</v>
      </c>
      <c r="E88" s="14">
        <v>52</v>
      </c>
      <c r="F88" s="14" t="s">
        <v>31</v>
      </c>
    </row>
    <row r="89" spans="1:6" ht="18.75">
      <c r="A89" s="19"/>
      <c r="B89" s="23" t="s">
        <v>8</v>
      </c>
      <c r="C89" s="31">
        <v>4</v>
      </c>
      <c r="D89" s="65"/>
      <c r="E89" s="31">
        <f>SUM(E85:E88)</f>
        <v>169.2</v>
      </c>
      <c r="F89" s="65"/>
    </row>
    <row r="90" spans="1:6" ht="18.75">
      <c r="A90" s="94" t="s">
        <v>12</v>
      </c>
      <c r="B90" s="95"/>
      <c r="C90" s="95"/>
      <c r="D90" s="95"/>
      <c r="E90" s="95"/>
      <c r="F90" s="95"/>
    </row>
    <row r="91" spans="1:6" ht="47.25">
      <c r="A91" s="13">
        <v>1</v>
      </c>
      <c r="B91" s="81" t="s">
        <v>109</v>
      </c>
      <c r="C91" s="82" t="s">
        <v>110</v>
      </c>
      <c r="D91" s="82" t="s">
        <v>111</v>
      </c>
      <c r="E91" s="74">
        <v>40</v>
      </c>
      <c r="F91" s="81" t="s">
        <v>113</v>
      </c>
    </row>
    <row r="92" spans="1:6" ht="37.5">
      <c r="A92" s="13">
        <v>2</v>
      </c>
      <c r="B92" s="81" t="s">
        <v>114</v>
      </c>
      <c r="C92" s="81" t="s">
        <v>112</v>
      </c>
      <c r="D92" s="14" t="s">
        <v>27</v>
      </c>
      <c r="E92" s="81">
        <v>15.6</v>
      </c>
      <c r="F92" s="81" t="s">
        <v>31</v>
      </c>
    </row>
    <row r="93" spans="1:6" ht="18.75">
      <c r="A93" s="19"/>
      <c r="B93" s="17" t="s">
        <v>8</v>
      </c>
      <c r="C93" s="17">
        <v>2</v>
      </c>
      <c r="D93" s="25"/>
      <c r="E93" s="20">
        <f>SUM(E91:E92)</f>
        <v>55.6</v>
      </c>
      <c r="F93" s="25"/>
    </row>
    <row r="94" spans="1:6" ht="18.75">
      <c r="A94" s="25"/>
      <c r="B94" s="25"/>
      <c r="C94" s="25"/>
      <c r="D94" s="25"/>
      <c r="E94" s="83"/>
      <c r="F94" s="25"/>
    </row>
    <row r="95" spans="1:6" ht="18.75">
      <c r="A95" s="20"/>
      <c r="B95" s="20"/>
      <c r="C95" s="20">
        <f>C23+C27+C32+C39+C46+C52+C55+C69+C83+C89+C93</f>
        <v>65</v>
      </c>
      <c r="D95" s="20"/>
      <c r="E95" s="21">
        <f>E23+E27+E32+E39+E46+E52+E55+E69+E83+E89+E93</f>
        <v>2034.65</v>
      </c>
      <c r="F95" s="20"/>
    </row>
    <row r="96" spans="1:6" ht="18.75">
      <c r="A96" s="84" t="s">
        <v>19</v>
      </c>
      <c r="B96" s="85"/>
      <c r="C96" s="86"/>
      <c r="D96" s="84"/>
      <c r="E96" s="84"/>
      <c r="F96" s="84"/>
    </row>
    <row r="97" spans="1:6" ht="18.75">
      <c r="A97" s="84"/>
      <c r="B97" s="85"/>
      <c r="C97" s="86"/>
      <c r="D97" s="84"/>
      <c r="E97" s="84"/>
      <c r="F97" s="84"/>
    </row>
    <row r="98" spans="1:6" ht="18.75">
      <c r="A98" s="84"/>
      <c r="B98" s="85"/>
      <c r="C98" s="87"/>
      <c r="D98" s="84"/>
      <c r="E98" s="84"/>
      <c r="F98" s="84"/>
    </row>
    <row r="99" spans="1:6" ht="18.75">
      <c r="A99" s="84"/>
      <c r="B99" s="16"/>
      <c r="C99" s="88"/>
      <c r="D99" s="84"/>
      <c r="E99" s="84"/>
      <c r="F99" s="84"/>
    </row>
    <row r="100" spans="1:6" ht="18.75">
      <c r="A100" s="84"/>
      <c r="B100" s="16"/>
      <c r="C100" s="16"/>
      <c r="D100" s="84"/>
      <c r="E100" s="84"/>
      <c r="F100" s="84"/>
    </row>
    <row r="101" spans="1:6" ht="18.75">
      <c r="A101" s="16"/>
      <c r="B101" s="16"/>
      <c r="C101" s="16"/>
      <c r="D101" s="16"/>
      <c r="E101" s="84"/>
      <c r="F101" s="84"/>
    </row>
    <row r="102" spans="1:6" ht="18.75">
      <c r="A102" s="84"/>
      <c r="B102" s="16"/>
      <c r="C102" s="16"/>
      <c r="D102" s="16"/>
      <c r="E102" s="84"/>
      <c r="F102" s="84"/>
    </row>
    <row r="103" spans="1:6" ht="18.75">
      <c r="A103" s="84"/>
      <c r="B103" s="84"/>
      <c r="C103" s="84"/>
      <c r="D103" s="84"/>
      <c r="E103" s="84"/>
      <c r="F103" s="84"/>
    </row>
    <row r="104" spans="1:6">
      <c r="A104" s="16"/>
      <c r="B104" s="16"/>
      <c r="C104" s="16"/>
      <c r="D104" s="16"/>
      <c r="E104" s="16"/>
      <c r="F104" s="16"/>
    </row>
    <row r="105" spans="1:6">
      <c r="A105" s="16"/>
      <c r="B105" s="16"/>
      <c r="C105" s="16"/>
      <c r="D105" s="16"/>
      <c r="E105" s="16"/>
      <c r="F105" s="16"/>
    </row>
    <row r="106" spans="1:6">
      <c r="A106" s="16"/>
      <c r="B106" s="16"/>
      <c r="C106" s="16"/>
      <c r="D106" s="16"/>
      <c r="E106" s="16"/>
      <c r="F106" s="16"/>
    </row>
    <row r="107" spans="1:6">
      <c r="A107" s="16"/>
      <c r="B107" s="16"/>
      <c r="C107" s="16"/>
      <c r="D107" s="16"/>
      <c r="E107" s="16"/>
      <c r="F107" s="16"/>
    </row>
    <row r="108" spans="1:6">
      <c r="A108" s="16"/>
      <c r="B108" s="16"/>
      <c r="C108" s="16"/>
      <c r="D108" s="16"/>
      <c r="E108" s="16"/>
      <c r="F108" s="16"/>
    </row>
    <row r="109" spans="1:6">
      <c r="A109" s="16"/>
      <c r="B109" s="16"/>
      <c r="C109" s="16"/>
      <c r="D109" s="16"/>
      <c r="E109" s="16"/>
      <c r="F109" s="16"/>
    </row>
    <row r="110" spans="1:6">
      <c r="A110" s="16"/>
      <c r="B110" s="16"/>
      <c r="C110" s="16"/>
      <c r="D110" s="16"/>
      <c r="E110" s="16"/>
      <c r="F110" s="16"/>
    </row>
    <row r="111" spans="1:6">
      <c r="A111" s="16"/>
      <c r="B111" s="16"/>
      <c r="C111" s="16"/>
      <c r="D111" s="16"/>
      <c r="E111" s="16"/>
      <c r="F111" s="16"/>
    </row>
    <row r="112" spans="1:6">
      <c r="A112" s="16"/>
      <c r="B112" s="16"/>
      <c r="C112" s="16"/>
      <c r="D112" s="16"/>
      <c r="E112" s="16"/>
      <c r="F112" s="16"/>
    </row>
    <row r="113" spans="1:6">
      <c r="A113" s="16"/>
      <c r="B113" s="16"/>
      <c r="C113" s="16"/>
      <c r="D113" s="16"/>
      <c r="E113" s="16"/>
      <c r="F113" s="16"/>
    </row>
    <row r="114" spans="1:6">
      <c r="A114" s="16"/>
      <c r="B114" s="16"/>
      <c r="C114" s="16"/>
      <c r="D114" s="16"/>
      <c r="E114" s="16"/>
      <c r="F114" s="16"/>
    </row>
    <row r="115" spans="1:6">
      <c r="A115" s="16"/>
      <c r="B115" s="16"/>
      <c r="C115" s="16"/>
      <c r="D115" s="16"/>
      <c r="E115" s="16"/>
      <c r="F115" s="16"/>
    </row>
    <row r="116" spans="1:6">
      <c r="A116" s="16"/>
      <c r="B116" s="16"/>
      <c r="C116" s="16"/>
      <c r="D116" s="16"/>
      <c r="E116" s="16"/>
      <c r="F116" s="16"/>
    </row>
    <row r="117" spans="1:6">
      <c r="A117" s="16"/>
      <c r="B117" s="16"/>
      <c r="C117" s="16"/>
      <c r="D117" s="16"/>
      <c r="E117" s="16"/>
      <c r="F117" s="16"/>
    </row>
    <row r="118" spans="1:6">
      <c r="A118" s="16"/>
      <c r="B118" s="16"/>
      <c r="C118" s="16"/>
      <c r="D118" s="16"/>
      <c r="E118" s="16"/>
      <c r="F118" s="16"/>
    </row>
    <row r="119" spans="1:6">
      <c r="A119" s="16"/>
      <c r="B119" s="16"/>
      <c r="C119" s="16"/>
      <c r="D119" s="16"/>
      <c r="E119" s="16"/>
      <c r="F119" s="16"/>
    </row>
    <row r="120" spans="1:6">
      <c r="A120" s="16"/>
      <c r="B120" s="16"/>
      <c r="C120" s="16"/>
      <c r="D120" s="16"/>
      <c r="E120" s="16"/>
      <c r="F120" s="16"/>
    </row>
  </sheetData>
  <mergeCells count="16">
    <mergeCell ref="A24:F24"/>
    <mergeCell ref="A28:F28"/>
    <mergeCell ref="B2:F2"/>
    <mergeCell ref="B4:C4"/>
    <mergeCell ref="D4:D5"/>
    <mergeCell ref="E4:E5"/>
    <mergeCell ref="F4:F5"/>
    <mergeCell ref="A7:F7"/>
    <mergeCell ref="A84:F84"/>
    <mergeCell ref="A90:F90"/>
    <mergeCell ref="A33:F33"/>
    <mergeCell ref="A40:F40"/>
    <mergeCell ref="A47:F47"/>
    <mergeCell ref="A53:F53"/>
    <mergeCell ref="A56:F56"/>
    <mergeCell ref="A70:F70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33"/>
  <sheetViews>
    <sheetView workbookViewId="0">
      <selection activeCell="M4" sqref="M4"/>
    </sheetView>
  </sheetViews>
  <sheetFormatPr defaultRowHeight="15"/>
  <cols>
    <col min="1" max="1" width="5.5703125" customWidth="1"/>
    <col min="2" max="2" width="15.140625" customWidth="1"/>
    <col min="3" max="3" width="39.28515625" customWidth="1"/>
    <col min="4" max="4" width="13.140625" customWidth="1"/>
    <col min="5" max="5" width="11.7109375" customWidth="1"/>
    <col min="6" max="6" width="11.42578125" customWidth="1"/>
    <col min="7" max="7" width="0.140625" customWidth="1"/>
    <col min="8" max="8" width="9.140625" hidden="1" customWidth="1"/>
  </cols>
  <sheetData>
    <row r="2" spans="1:20" ht="47.25" customHeight="1">
      <c r="B2" s="107" t="s">
        <v>56</v>
      </c>
      <c r="C2" s="108"/>
      <c r="D2" s="108"/>
      <c r="E2" s="108"/>
      <c r="F2" s="108"/>
    </row>
    <row r="3" spans="1:20" ht="15.75" thickBot="1">
      <c r="E3" s="106" t="s">
        <v>55</v>
      </c>
      <c r="F3" s="106"/>
    </row>
    <row r="4" spans="1:20" ht="93.75" customHeight="1" thickBot="1">
      <c r="A4" s="61" t="s">
        <v>0</v>
      </c>
      <c r="B4" s="109" t="s">
        <v>2</v>
      </c>
      <c r="C4" s="110"/>
      <c r="D4" s="111" t="s">
        <v>3</v>
      </c>
      <c r="E4" s="111" t="s">
        <v>4</v>
      </c>
      <c r="F4" s="111" t="s">
        <v>5</v>
      </c>
    </row>
    <row r="5" spans="1:20" ht="19.5" thickBot="1">
      <c r="A5" s="62" t="s">
        <v>1</v>
      </c>
      <c r="B5" s="1" t="s">
        <v>6</v>
      </c>
      <c r="C5" s="1" t="s">
        <v>7</v>
      </c>
      <c r="D5" s="112"/>
      <c r="E5" s="112"/>
      <c r="F5" s="112"/>
      <c r="T5" t="s">
        <v>32</v>
      </c>
    </row>
    <row r="6" spans="1:20" ht="18.75">
      <c r="A6" s="7">
        <v>1</v>
      </c>
      <c r="B6" s="10">
        <v>2</v>
      </c>
      <c r="C6" s="10">
        <v>3</v>
      </c>
      <c r="D6" s="10">
        <v>4</v>
      </c>
      <c r="E6" s="10">
        <v>5</v>
      </c>
      <c r="F6" s="10">
        <v>8</v>
      </c>
    </row>
    <row r="7" spans="1:20" ht="18.75">
      <c r="A7" s="94" t="s">
        <v>10</v>
      </c>
      <c r="B7" s="95"/>
      <c r="C7" s="95"/>
      <c r="D7" s="95"/>
      <c r="E7" s="95"/>
      <c r="F7" s="95"/>
    </row>
    <row r="8" spans="1:20" ht="37.5">
      <c r="A8" s="19">
        <v>1</v>
      </c>
      <c r="B8" s="14" t="s">
        <v>51</v>
      </c>
      <c r="C8" s="14" t="s">
        <v>48</v>
      </c>
      <c r="D8" s="14" t="s">
        <v>27</v>
      </c>
      <c r="E8" s="14">
        <v>12.5</v>
      </c>
      <c r="F8" s="19" t="s">
        <v>31</v>
      </c>
    </row>
    <row r="9" spans="1:20" ht="37.5">
      <c r="A9" s="19">
        <v>2</v>
      </c>
      <c r="B9" s="14" t="s">
        <v>52</v>
      </c>
      <c r="C9" s="14" t="s">
        <v>49</v>
      </c>
      <c r="D9" s="14" t="s">
        <v>27</v>
      </c>
      <c r="E9" s="14">
        <v>37.200000000000003</v>
      </c>
      <c r="F9" s="19" t="s">
        <v>31</v>
      </c>
    </row>
    <row r="10" spans="1:20" ht="37.5">
      <c r="A10" s="19">
        <v>3</v>
      </c>
      <c r="B10" s="14" t="s">
        <v>54</v>
      </c>
      <c r="C10" s="14" t="s">
        <v>50</v>
      </c>
      <c r="D10" s="14" t="s">
        <v>27</v>
      </c>
      <c r="E10" s="14">
        <v>14.8</v>
      </c>
      <c r="F10" s="14" t="s">
        <v>31</v>
      </c>
    </row>
    <row r="11" spans="1:20" ht="18.75">
      <c r="A11" s="27"/>
      <c r="B11" s="17" t="s">
        <v>8</v>
      </c>
      <c r="C11" s="17">
        <v>3</v>
      </c>
      <c r="D11" s="17"/>
      <c r="E11" s="18">
        <f>SUM(E8:E10)</f>
        <v>64.5</v>
      </c>
      <c r="F11" s="27"/>
    </row>
    <row r="12" spans="1:20" ht="18.75">
      <c r="A12" s="94" t="s">
        <v>11</v>
      </c>
      <c r="B12" s="95"/>
      <c r="C12" s="95"/>
      <c r="D12" s="95"/>
      <c r="E12" s="95"/>
      <c r="F12" s="95"/>
    </row>
    <row r="13" spans="1:20" ht="37.5" customHeight="1">
      <c r="A13" s="13">
        <v>1</v>
      </c>
      <c r="B13" s="19" t="s">
        <v>34</v>
      </c>
      <c r="C13" s="14" t="s">
        <v>33</v>
      </c>
      <c r="D13" s="2" t="s">
        <v>24</v>
      </c>
      <c r="E13" s="19">
        <v>3.1</v>
      </c>
      <c r="F13" s="19" t="s">
        <v>31</v>
      </c>
    </row>
    <row r="14" spans="1:20" ht="37.5">
      <c r="A14" s="19">
        <v>2</v>
      </c>
      <c r="B14" s="19" t="s">
        <v>40</v>
      </c>
      <c r="C14" s="14" t="s">
        <v>39</v>
      </c>
      <c r="D14" s="14" t="s">
        <v>24</v>
      </c>
      <c r="E14" s="19">
        <v>22</v>
      </c>
      <c r="F14" s="14" t="s">
        <v>31</v>
      </c>
    </row>
    <row r="15" spans="1:20" ht="37.5">
      <c r="A15" s="19">
        <v>3</v>
      </c>
      <c r="B15" s="19" t="s">
        <v>41</v>
      </c>
      <c r="C15" s="14" t="s">
        <v>42</v>
      </c>
      <c r="D15" s="14" t="s">
        <v>24</v>
      </c>
      <c r="E15" s="19">
        <v>18.5</v>
      </c>
      <c r="F15" s="14" t="s">
        <v>43</v>
      </c>
    </row>
    <row r="16" spans="1:20" ht="37.5">
      <c r="A16" s="19">
        <v>4</v>
      </c>
      <c r="B16" s="19" t="s">
        <v>44</v>
      </c>
      <c r="C16" s="14" t="s">
        <v>45</v>
      </c>
      <c r="D16" s="14" t="s">
        <v>27</v>
      </c>
      <c r="E16" s="19">
        <v>21.3</v>
      </c>
      <c r="F16" s="14" t="s">
        <v>31</v>
      </c>
    </row>
    <row r="17" spans="1:6" ht="37.5">
      <c r="A17" s="19">
        <v>5</v>
      </c>
      <c r="B17" s="19" t="s">
        <v>46</v>
      </c>
      <c r="C17" s="14" t="s">
        <v>47</v>
      </c>
      <c r="D17" s="14" t="s">
        <v>27</v>
      </c>
      <c r="E17" s="19">
        <v>19.3</v>
      </c>
      <c r="F17" s="14" t="s">
        <v>31</v>
      </c>
    </row>
    <row r="18" spans="1:6" ht="18.75">
      <c r="A18" s="25"/>
      <c r="B18" s="17" t="s">
        <v>8</v>
      </c>
      <c r="C18" s="17">
        <v>5</v>
      </c>
      <c r="D18" s="25"/>
      <c r="E18" s="32">
        <f>SUM(E13:E17)</f>
        <v>84.2</v>
      </c>
      <c r="F18" s="25"/>
    </row>
    <row r="19" spans="1:6" ht="18.75">
      <c r="A19" s="92" t="s">
        <v>18</v>
      </c>
      <c r="B19" s="93"/>
      <c r="C19" s="93"/>
      <c r="D19" s="93"/>
      <c r="E19" s="93"/>
      <c r="F19" s="93"/>
    </row>
    <row r="20" spans="1:6" ht="37.5">
      <c r="A20" s="35">
        <v>1</v>
      </c>
      <c r="B20" s="2" t="s">
        <v>22</v>
      </c>
      <c r="C20" s="2" t="s">
        <v>23</v>
      </c>
      <c r="D20" s="2" t="s">
        <v>24</v>
      </c>
      <c r="E20" s="2">
        <v>8.1999999999999993</v>
      </c>
      <c r="F20" s="2" t="s">
        <v>31</v>
      </c>
    </row>
    <row r="21" spans="1:6" ht="37.5">
      <c r="A21" s="35">
        <v>2</v>
      </c>
      <c r="B21" s="2" t="s">
        <v>25</v>
      </c>
      <c r="C21" s="2" t="s">
        <v>26</v>
      </c>
      <c r="D21" s="2" t="s">
        <v>27</v>
      </c>
      <c r="E21" s="2">
        <v>14.6</v>
      </c>
      <c r="F21" s="2" t="s">
        <v>31</v>
      </c>
    </row>
    <row r="22" spans="1:6" ht="47.25">
      <c r="A22" s="35">
        <v>3</v>
      </c>
      <c r="B22" s="2" t="s">
        <v>28</v>
      </c>
      <c r="C22" s="2" t="s">
        <v>29</v>
      </c>
      <c r="D22" s="39" t="s">
        <v>30</v>
      </c>
      <c r="E22" s="2">
        <v>94.4</v>
      </c>
      <c r="F22" s="2" t="s">
        <v>31</v>
      </c>
    </row>
    <row r="23" spans="1:6" ht="47.25">
      <c r="A23" s="19">
        <v>4</v>
      </c>
      <c r="B23" s="14" t="s">
        <v>37</v>
      </c>
      <c r="C23" s="14" t="s">
        <v>38</v>
      </c>
      <c r="D23" s="15" t="s">
        <v>30</v>
      </c>
      <c r="E23" s="14">
        <v>52</v>
      </c>
      <c r="F23" s="14" t="s">
        <v>31</v>
      </c>
    </row>
    <row r="24" spans="1:6" ht="18.75">
      <c r="A24" s="38"/>
      <c r="B24" s="36" t="s">
        <v>8</v>
      </c>
      <c r="C24" s="37">
        <v>4</v>
      </c>
      <c r="D24" s="38"/>
      <c r="E24" s="37">
        <f>SUM(E20:E23)</f>
        <v>169.2</v>
      </c>
      <c r="F24" s="38"/>
    </row>
    <row r="25" spans="1:6" ht="18.75">
      <c r="A25" s="4"/>
      <c r="B25" s="4"/>
      <c r="C25" s="4">
        <f>C11+C18+C24</f>
        <v>12</v>
      </c>
      <c r="D25" s="4"/>
      <c r="E25" s="5">
        <f>E11+E18+E24</f>
        <v>317.89999999999998</v>
      </c>
      <c r="F25" s="4"/>
    </row>
    <row r="26" spans="1:6" ht="18.75">
      <c r="A26" s="6" t="s">
        <v>19</v>
      </c>
      <c r="B26" s="9"/>
      <c r="C26" s="11"/>
      <c r="D26" s="6"/>
      <c r="E26" s="6"/>
      <c r="F26" s="6"/>
    </row>
    <row r="27" spans="1:6" ht="18.75">
      <c r="A27" s="6"/>
      <c r="B27" s="9"/>
      <c r="C27" s="11"/>
      <c r="D27" s="6"/>
      <c r="E27" s="6"/>
      <c r="F27" s="6"/>
    </row>
    <row r="28" spans="1:6" ht="18.75">
      <c r="A28" s="6"/>
      <c r="B28" s="9"/>
      <c r="C28" s="12"/>
      <c r="D28" s="6"/>
      <c r="E28" s="6"/>
      <c r="F28" s="6"/>
    </row>
    <row r="29" spans="1:6" ht="18.75">
      <c r="A29" s="6"/>
      <c r="C29" s="60"/>
      <c r="D29" s="6"/>
      <c r="E29" s="6"/>
      <c r="F29" s="6"/>
    </row>
    <row r="30" spans="1:6" ht="18.75">
      <c r="A30" s="6"/>
      <c r="D30" s="6"/>
      <c r="E30" s="6"/>
      <c r="F30" s="6"/>
    </row>
    <row r="31" spans="1:6" ht="18.75">
      <c r="E31" s="6"/>
      <c r="F31" s="6"/>
    </row>
    <row r="32" spans="1:6" ht="18.75">
      <c r="A32" s="6"/>
      <c r="E32" s="6"/>
      <c r="F32" s="6"/>
    </row>
    <row r="33" spans="1:6" ht="18.75">
      <c r="A33" s="6"/>
      <c r="B33" s="6"/>
      <c r="C33" s="6"/>
      <c r="D33" s="6"/>
      <c r="E33" s="6"/>
      <c r="F33" s="6"/>
    </row>
  </sheetData>
  <mergeCells count="9">
    <mergeCell ref="A19:F19"/>
    <mergeCell ref="E3:F3"/>
    <mergeCell ref="A7:F7"/>
    <mergeCell ref="A12:F12"/>
    <mergeCell ref="B2:F2"/>
    <mergeCell ref="B4:C4"/>
    <mergeCell ref="D4:D5"/>
    <mergeCell ref="E4:E5"/>
    <mergeCell ref="F4:F5"/>
  </mergeCells>
  <pageMargins left="0.25" right="0.25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24"/>
  <sheetViews>
    <sheetView workbookViewId="0">
      <selection activeCell="N11" sqref="N11"/>
    </sheetView>
  </sheetViews>
  <sheetFormatPr defaultRowHeight="15"/>
  <cols>
    <col min="1" max="1" width="5.5703125" customWidth="1"/>
    <col min="2" max="2" width="15.140625" customWidth="1"/>
    <col min="3" max="3" width="39.28515625" customWidth="1"/>
    <col min="4" max="4" width="13.140625" customWidth="1"/>
    <col min="5" max="5" width="11.7109375" customWidth="1"/>
    <col min="6" max="6" width="11.42578125" customWidth="1"/>
    <col min="7" max="7" width="0.140625" customWidth="1"/>
    <col min="8" max="8" width="9.140625" hidden="1" customWidth="1"/>
  </cols>
  <sheetData>
    <row r="2" spans="1:20" ht="18.75">
      <c r="B2" s="117" t="s">
        <v>21</v>
      </c>
      <c r="C2" s="118"/>
      <c r="D2" s="118"/>
      <c r="E2" s="118"/>
      <c r="F2" s="118"/>
    </row>
    <row r="3" spans="1:20" ht="15.75" thickBot="1"/>
    <row r="4" spans="1:20" ht="93.75" customHeight="1" thickBot="1">
      <c r="A4" s="44" t="s">
        <v>0</v>
      </c>
      <c r="B4" s="109" t="s">
        <v>2</v>
      </c>
      <c r="C4" s="110"/>
      <c r="D4" s="111" t="s">
        <v>3</v>
      </c>
      <c r="E4" s="111" t="s">
        <v>4</v>
      </c>
      <c r="F4" s="111" t="s">
        <v>5</v>
      </c>
    </row>
    <row r="5" spans="1:20" ht="19.5" thickBot="1">
      <c r="A5" s="45" t="s">
        <v>1</v>
      </c>
      <c r="B5" s="1" t="s">
        <v>6</v>
      </c>
      <c r="C5" s="1" t="s">
        <v>7</v>
      </c>
      <c r="D5" s="112"/>
      <c r="E5" s="112"/>
      <c r="F5" s="112"/>
      <c r="T5" t="s">
        <v>32</v>
      </c>
    </row>
    <row r="6" spans="1:20" ht="18.75">
      <c r="A6" s="7">
        <v>1</v>
      </c>
      <c r="B6" s="10">
        <v>2</v>
      </c>
      <c r="C6" s="10">
        <v>3</v>
      </c>
      <c r="D6" s="10">
        <v>4</v>
      </c>
      <c r="E6" s="10">
        <v>5</v>
      </c>
      <c r="F6" s="10">
        <v>6</v>
      </c>
    </row>
    <row r="7" spans="1:20" ht="18.75">
      <c r="A7" s="113" t="s">
        <v>11</v>
      </c>
      <c r="B7" s="95"/>
      <c r="C7" s="95"/>
      <c r="D7" s="95"/>
      <c r="E7" s="95"/>
      <c r="F7" s="114"/>
    </row>
    <row r="8" spans="1:20" ht="37.5" customHeight="1">
      <c r="A8" s="46">
        <v>1</v>
      </c>
      <c r="B8" s="19" t="s">
        <v>34</v>
      </c>
      <c r="C8" s="14" t="s">
        <v>33</v>
      </c>
      <c r="D8" s="2" t="s">
        <v>35</v>
      </c>
      <c r="E8" s="19">
        <v>3.1</v>
      </c>
      <c r="F8" s="47" t="s">
        <v>31</v>
      </c>
    </row>
    <row r="9" spans="1:20" ht="18.75">
      <c r="A9" s="48"/>
      <c r="B9" s="17" t="s">
        <v>8</v>
      </c>
      <c r="C9" s="17">
        <v>1</v>
      </c>
      <c r="D9" s="25"/>
      <c r="E9" s="32">
        <f>SUM(E8:E8)</f>
        <v>3.1</v>
      </c>
      <c r="F9" s="49"/>
    </row>
    <row r="10" spans="1:20" ht="18.75">
      <c r="A10" s="115" t="s">
        <v>18</v>
      </c>
      <c r="B10" s="93"/>
      <c r="C10" s="93"/>
      <c r="D10" s="93"/>
      <c r="E10" s="93"/>
      <c r="F10" s="116"/>
    </row>
    <row r="11" spans="1:20" ht="37.5">
      <c r="A11" s="50">
        <v>1</v>
      </c>
      <c r="B11" s="2" t="s">
        <v>22</v>
      </c>
      <c r="C11" s="2" t="s">
        <v>23</v>
      </c>
      <c r="D11" s="2" t="s">
        <v>35</v>
      </c>
      <c r="E11" s="2">
        <v>8.1999999999999993</v>
      </c>
      <c r="F11" s="51" t="s">
        <v>31</v>
      </c>
    </row>
    <row r="12" spans="1:20" ht="37.5">
      <c r="A12" s="50">
        <v>2</v>
      </c>
      <c r="B12" s="2" t="s">
        <v>25</v>
      </c>
      <c r="C12" s="2" t="s">
        <v>26</v>
      </c>
      <c r="D12" s="2" t="s">
        <v>27</v>
      </c>
      <c r="E12" s="2">
        <v>14.6</v>
      </c>
      <c r="F12" s="51" t="s">
        <v>31</v>
      </c>
    </row>
    <row r="13" spans="1:20" ht="47.25">
      <c r="A13" s="50">
        <v>3</v>
      </c>
      <c r="B13" s="2" t="s">
        <v>28</v>
      </c>
      <c r="C13" s="2" t="s">
        <v>29</v>
      </c>
      <c r="D13" s="39" t="s">
        <v>30</v>
      </c>
      <c r="E13" s="2">
        <v>94.4</v>
      </c>
      <c r="F13" s="51" t="s">
        <v>31</v>
      </c>
    </row>
    <row r="14" spans="1:20" ht="18.75">
      <c r="A14" s="52"/>
      <c r="B14" s="36" t="s">
        <v>8</v>
      </c>
      <c r="C14" s="37">
        <v>3</v>
      </c>
      <c r="D14" s="38"/>
      <c r="E14" s="37">
        <f>SUM(E11:E13)</f>
        <v>117.2</v>
      </c>
      <c r="F14" s="53"/>
    </row>
    <row r="15" spans="1:20" ht="18.75">
      <c r="A15" s="54"/>
      <c r="B15" s="3"/>
      <c r="C15" s="3"/>
      <c r="D15" s="3"/>
      <c r="E15" s="8"/>
      <c r="F15" s="55"/>
    </row>
    <row r="16" spans="1:20" ht="19.5" thickBot="1">
      <c r="A16" s="56"/>
      <c r="B16" s="57" t="s">
        <v>8</v>
      </c>
      <c r="C16" s="57">
        <v>4</v>
      </c>
      <c r="D16" s="57"/>
      <c r="E16" s="58">
        <f>E9+E14</f>
        <v>120.3</v>
      </c>
      <c r="F16" s="59"/>
    </row>
    <row r="17" spans="1:6" ht="18.75">
      <c r="A17" s="6" t="s">
        <v>19</v>
      </c>
      <c r="B17" s="9"/>
      <c r="C17" s="11"/>
      <c r="D17" s="6"/>
      <c r="E17" s="6"/>
      <c r="F17" s="6"/>
    </row>
    <row r="18" spans="1:6" ht="18.75">
      <c r="A18" s="6"/>
      <c r="B18" s="9"/>
      <c r="C18" s="11"/>
      <c r="D18" s="6"/>
      <c r="E18" s="6"/>
      <c r="F18" s="6"/>
    </row>
    <row r="19" spans="1:6" ht="18.75">
      <c r="A19" s="6"/>
      <c r="B19" s="9"/>
      <c r="C19" s="12"/>
      <c r="D19" s="6"/>
      <c r="E19" s="6"/>
      <c r="F19" s="6"/>
    </row>
    <row r="20" spans="1:6" ht="18.75">
      <c r="A20" s="6"/>
      <c r="C20" s="43"/>
      <c r="D20" s="6"/>
      <c r="E20" s="6"/>
      <c r="F20" s="6"/>
    </row>
    <row r="21" spans="1:6" ht="18.75">
      <c r="A21" s="6"/>
      <c r="D21" s="6"/>
      <c r="E21" s="6"/>
      <c r="F21" s="6"/>
    </row>
    <row r="22" spans="1:6" ht="18.75">
      <c r="E22" s="6"/>
      <c r="F22" s="6"/>
    </row>
    <row r="23" spans="1:6" ht="18.75">
      <c r="A23" s="6"/>
      <c r="E23" s="6"/>
      <c r="F23" s="6"/>
    </row>
    <row r="24" spans="1:6" ht="18.75">
      <c r="A24" s="6"/>
      <c r="B24" s="6"/>
      <c r="C24" s="6"/>
      <c r="D24" s="6"/>
      <c r="E24" s="6"/>
      <c r="F24" s="6"/>
    </row>
  </sheetData>
  <mergeCells count="7">
    <mergeCell ref="A7:F7"/>
    <mergeCell ref="A10:F10"/>
    <mergeCell ref="B2:F2"/>
    <mergeCell ref="B4:C4"/>
    <mergeCell ref="D4:D5"/>
    <mergeCell ref="E4:E5"/>
    <mergeCell ref="F4:F5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3 чорак (2)</vt:lpstr>
      <vt:lpstr>Азизга 2</vt:lpstr>
      <vt:lpstr>Азизга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Toxirxo'ja Jamalxo'jaev</dc:creator>
  <cp:lastModifiedBy>азиз</cp:lastModifiedBy>
  <cp:lastPrinted>2021-12-20T12:14:47Z</cp:lastPrinted>
  <dcterms:created xsi:type="dcterms:W3CDTF">2016-09-21T08:57:57Z</dcterms:created>
  <dcterms:modified xsi:type="dcterms:W3CDTF">2022-10-21T12:21:37Z</dcterms:modified>
</cp:coreProperties>
</file>