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 tabRatio="790"/>
  </bookViews>
  <sheets>
    <sheet name="2-илова" sheetId="11" r:id="rId1"/>
    <sheet name="ГТК" sheetId="23" state="hidden" r:id="rId2"/>
  </sheets>
  <definedNames>
    <definedName name="_xlnm.Print_Titles" localSheetId="0">'2-илова'!#REF!</definedName>
    <definedName name="_xlnm.Print_Area" localSheetId="0">'2-илова'!$A$1:$J$11</definedName>
  </definedNames>
  <calcPr calcId="162913"/>
</workbook>
</file>

<file path=xl/calcChain.xml><?xml version="1.0" encoding="utf-8"?>
<calcChain xmlns="http://schemas.openxmlformats.org/spreadsheetml/2006/main">
  <c r="H8" i="11" l="1"/>
  <c r="I7" i="11" l="1"/>
  <c r="H7" i="11"/>
  <c r="I6" i="11"/>
  <c r="H6" i="11"/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<sst xmlns="http://schemas.openxmlformats.org/spreadsheetml/2006/main" count="36" uniqueCount="31">
  <si>
    <t>Т/р</t>
  </si>
  <si>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</si>
  <si>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</si>
  <si>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</si>
  <si>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</si>
  <si>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</si>
  <si>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</si>
  <si>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</si>
  <si>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</si>
  <si>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</si>
  <si>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Пудратчи тўғрисида маълумотлар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</si>
  <si>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</si>
  <si>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</si>
  <si>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</si>
  <si>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</si>
  <si>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</si>
  <si>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</si>
  <si>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Ўзбекистон Республикаси Транспорт вазирлиги</t>
  </si>
  <si>
    <t>Зомин тумани Қўрғон МФЙ ҳудудида охирги тўхташ бекати қурилиши</t>
  </si>
  <si>
    <t>Хоразм вилоятида оралиқ тўхташ бекатлари ўрнатиш (енгил типдаги металлоконструкция)</t>
  </si>
  <si>
    <t>Бухоро вилояти Олот тумани Халифа МФЙ ҳудудида охирги тўхташ бекати қурилиши</t>
  </si>
  <si>
    <t>45000пасс/йил</t>
  </si>
  <si>
    <t>2200пасс/йил</t>
  </si>
  <si>
    <t>60 дона</t>
  </si>
  <si>
    <t>Жиззах вилояти ҳокимлиги "Ягона буюртмачи хизмати" ИК</t>
  </si>
  <si>
    <t>ЧП  «Kulabodlik Kalandar»</t>
  </si>
  <si>
    <t>Бухоро вилояти ҳокимлиги "Ягона буюртмачи хизмати" ИК</t>
  </si>
  <si>
    <t>бюджетдан ташқари маблағлар</t>
  </si>
  <si>
    <t>2021-2022й.</t>
  </si>
  <si>
    <t>2021й.</t>
  </si>
  <si>
    <t xml:space="preserve"> 2021 йилда  
Транспорт вазирлиги капитал қўйилмалар ҳисобидан амалга оширилаётган лойиҳаларнинг ижроси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</si>
</sst>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4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1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64" fontId="11" fillId="0" borderId="5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1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view="pageBreakPreview" zoomScale="85" zoomScaleNormal="85" zoomScaleSheetLayoutView="85" workbookViewId="0">
      <pane xSplit="4" ySplit="3" topLeftCell="E4" activePane="bottomRight" state="frozen"/>
      <selection activeCell="F9" sqref="F9"/>
      <selection pane="topRight" activeCell="F9" sqref="F9"/>
      <selection pane="bottomLeft" activeCell="F9" sqref="F9"/>
      <selection pane="bottomRight" activeCell="C4" sqref="C4:C5"/>
    </sheetView>
  </sheetViews>
  <sheetFormatPr defaultColWidth="9.140625" defaultRowHeight="18.75" x14ac:dyDescent="0.25"/>
  <cols>
    <col min="1" max="1" width="8.140625" style="1" customWidth="1"/>
    <col min="2" max="2" width="31" style="3" customWidth="1"/>
    <col min="3" max="3" width="35.85546875" style="3" customWidth="1"/>
    <col min="4" max="4" width="19.85546875" style="1" customWidth="1"/>
    <col min="5" max="5" width="24.85546875" style="3" customWidth="1"/>
    <col min="6" max="6" width="39.140625" style="3" customWidth="1"/>
    <col min="7" max="7" width="15.7109375" style="3" customWidth="1"/>
    <col min="8" max="8" width="25.85546875" style="3" customWidth="1"/>
    <col min="9" max="9" width="20.5703125" style="3" customWidth="1"/>
    <col min="10" max="10" width="17.5703125" style="3" customWidth="1"/>
    <col min="11" max="12" width="18.140625" style="3" customWidth="1"/>
    <col min="13" max="13" width="16.7109375" style="1" customWidth="1"/>
    <col min="14" max="16" width="15.7109375" style="1" customWidth="1"/>
    <col min="17" max="20" width="18.7109375" style="1" customWidth="1"/>
    <col min="21" max="26" width="15.7109375" style="1" customWidth="1"/>
    <col min="27" max="16384" width="9.140625" style="1"/>
  </cols>
  <sheetData>
    <row r="1" spans="1:16" x14ac:dyDescent="0.25">
      <c r="K1" s="23"/>
      <c r="L1" s="23"/>
    </row>
    <row r="2" spans="1:16" ht="60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6"/>
      <c r="L2" s="6"/>
      <c r="M2" s="2"/>
      <c r="N2" s="2"/>
      <c r="O2" s="2"/>
      <c r="P2" s="2"/>
    </row>
    <row r="3" spans="1:16" x14ac:dyDescent="0.25">
      <c r="J3" s="4"/>
      <c r="L3" s="1"/>
    </row>
    <row r="4" spans="1:16" ht="39.75" customHeight="1" x14ac:dyDescent="0.25">
      <c r="A4" s="26" t="s">
        <v>0</v>
      </c>
      <c r="B4" s="24" t="s">
        <v>6</v>
      </c>
      <c r="C4" s="24" t="s">
        <v>7</v>
      </c>
      <c r="D4" s="24" t="s">
        <v>8</v>
      </c>
      <c r="E4" s="24" t="s">
        <v>9</v>
      </c>
      <c r="F4" s="28" t="s">
        <v>10</v>
      </c>
      <c r="G4" s="28"/>
      <c r="H4" s="24" t="s">
        <v>12</v>
      </c>
      <c r="I4" s="24" t="s">
        <v>13</v>
      </c>
      <c r="J4" s="24" t="s">
        <v>15</v>
      </c>
      <c r="L4" s="4"/>
    </row>
    <row r="5" spans="1:16" ht="159.75" customHeight="1" x14ac:dyDescent="0.25">
      <c r="A5" s="27"/>
      <c r="B5" s="25"/>
      <c r="C5" s="25"/>
      <c r="D5" s="25"/>
      <c r="E5" s="25"/>
      <c r="F5" s="12" t="s">
        <v>11</v>
      </c>
      <c r="G5" s="12" t="s">
        <v>14</v>
      </c>
      <c r="H5" s="25"/>
      <c r="I5" s="25"/>
      <c r="J5" s="25"/>
      <c r="L5" s="4"/>
    </row>
    <row r="6" spans="1:16" s="5" customFormat="1" ht="78.75" customHeight="1" x14ac:dyDescent="0.25">
      <c r="A6" s="15">
        <v>1</v>
      </c>
      <c r="B6" s="19" t="s">
        <v>17</v>
      </c>
      <c r="C6" s="19" t="s">
        <v>18</v>
      </c>
      <c r="D6" s="17" t="s">
        <v>21</v>
      </c>
      <c r="E6" s="18" t="s">
        <v>28</v>
      </c>
      <c r="F6" s="19" t="s">
        <v>24</v>
      </c>
      <c r="G6" s="14">
        <v>204791955</v>
      </c>
      <c r="H6" s="16">
        <f>1919852005/1000</f>
        <v>1919852.0049999999</v>
      </c>
      <c r="I6" s="16">
        <f>594862273/1000</f>
        <v>594862.27300000004</v>
      </c>
      <c r="J6" s="19" t="s">
        <v>27</v>
      </c>
      <c r="K6" s="13"/>
      <c r="L6" s="21"/>
    </row>
    <row r="7" spans="1:16" s="5" customFormat="1" ht="78.75" customHeight="1" x14ac:dyDescent="0.25">
      <c r="A7" s="15">
        <v>2</v>
      </c>
      <c r="B7" s="19" t="s">
        <v>17</v>
      </c>
      <c r="C7" s="19" t="s">
        <v>19</v>
      </c>
      <c r="D7" s="18" t="s">
        <v>23</v>
      </c>
      <c r="E7" s="18" t="s">
        <v>29</v>
      </c>
      <c r="F7" s="19" t="s">
        <v>25</v>
      </c>
      <c r="G7" s="14">
        <v>301396013</v>
      </c>
      <c r="H7" s="16">
        <f>1460238400/1000</f>
        <v>1460238.4</v>
      </c>
      <c r="I7" s="16">
        <f>1460238400/1000</f>
        <v>1460238.4</v>
      </c>
      <c r="J7" s="19" t="s">
        <v>27</v>
      </c>
      <c r="K7" s="13"/>
      <c r="L7" s="21"/>
    </row>
    <row r="8" spans="1:16" s="5" customFormat="1" ht="78.75" customHeight="1" x14ac:dyDescent="0.25">
      <c r="A8" s="15">
        <v>3</v>
      </c>
      <c r="B8" s="19" t="s">
        <v>17</v>
      </c>
      <c r="C8" s="19" t="s">
        <v>20</v>
      </c>
      <c r="D8" s="18" t="s">
        <v>22</v>
      </c>
      <c r="E8" s="18" t="s">
        <v>28</v>
      </c>
      <c r="F8" s="19" t="s">
        <v>26</v>
      </c>
      <c r="G8" s="14">
        <v>201512962</v>
      </c>
      <c r="H8" s="16">
        <f>877173030/1000</f>
        <v>877173.03</v>
      </c>
      <c r="I8" s="20"/>
      <c r="J8" s="19" t="s">
        <v>27</v>
      </c>
      <c r="K8" s="13"/>
      <c r="L8" s="21"/>
    </row>
    <row r="9" spans="1:16" x14ac:dyDescent="0.25">
      <c r="L9" s="4"/>
    </row>
    <row r="10" spans="1:16" ht="4.5" customHeight="1" x14ac:dyDescent="0.25">
      <c r="L10" s="4"/>
    </row>
    <row r="11" spans="1:16" ht="66.75" customHeight="1" x14ac:dyDescent="0.25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7"/>
    </row>
  </sheetData>
  <mergeCells count="12">
    <mergeCell ref="A11:J11"/>
    <mergeCell ref="K1:L1"/>
    <mergeCell ref="I4:I5"/>
    <mergeCell ref="J4:J5"/>
    <mergeCell ref="A4:A5"/>
    <mergeCell ref="B4:B5"/>
    <mergeCell ref="C4:C5"/>
    <mergeCell ref="D4:D5"/>
    <mergeCell ref="E4:E5"/>
    <mergeCell ref="F4:G4"/>
    <mergeCell ref="H4:H5"/>
    <mergeCell ref="A2:J2"/>
  </mergeCells>
  <printOptions horizontalCentered="1"/>
  <pageMargins left="0.19685039370078741" right="0.19685039370078741" top="0.19685039370078741" bottom="0.19685039370078741" header="0" footer="0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30" t="s">
        <v>2</v>
      </c>
      <c r="B5" s="30"/>
      <c r="C5" s="30"/>
      <c r="D5" s="30"/>
    </row>
    <row r="7" spans="1:4" ht="25.5" x14ac:dyDescent="0.25">
      <c r="A7" s="11" t="s">
        <v>1</v>
      </c>
      <c r="B7" s="11" t="s">
        <v>5</v>
      </c>
      <c r="C7" s="11" t="s">
        <v>3</v>
      </c>
      <c r="D7" s="11" t="s">
        <v>4</v>
      </c>
    </row>
    <row r="8" spans="1:4" x14ac:dyDescent="0.25">
      <c r="A8" s="8">
        <v>1</v>
      </c>
      <c r="B8" s="8"/>
      <c r="C8" s="8"/>
      <c r="D8" s="8"/>
    </row>
    <row r="9" spans="1:4" x14ac:dyDescent="0.25">
      <c r="A9" s="8">
        <f>+A8+1</f>
        <v>2</v>
      </c>
      <c r="B9" s="9"/>
      <c r="C9" s="9"/>
      <c r="D9" s="10"/>
    </row>
    <row r="10" spans="1:4" x14ac:dyDescent="0.25">
      <c r="A10" s="8">
        <f t="shared" ref="A10:A17" si="0">+A9+1</f>
        <v>3</v>
      </c>
      <c r="B10" s="9"/>
      <c r="C10" s="9"/>
      <c r="D10" s="10"/>
    </row>
    <row r="11" spans="1:4" x14ac:dyDescent="0.25">
      <c r="A11" s="8">
        <f t="shared" si="0"/>
        <v>4</v>
      </c>
      <c r="B11" s="9"/>
      <c r="C11" s="9"/>
      <c r="D11" s="10"/>
    </row>
    <row r="12" spans="1:4" x14ac:dyDescent="0.25">
      <c r="A12" s="8">
        <f t="shared" si="0"/>
        <v>5</v>
      </c>
      <c r="B12" s="9"/>
      <c r="C12" s="9"/>
      <c r="D12" s="10"/>
    </row>
    <row r="13" spans="1:4" x14ac:dyDescent="0.25">
      <c r="A13" s="8">
        <f t="shared" si="0"/>
        <v>6</v>
      </c>
      <c r="B13" s="9"/>
      <c r="C13" s="9"/>
      <c r="D13" s="10"/>
    </row>
    <row r="14" spans="1:4" x14ac:dyDescent="0.25">
      <c r="A14" s="8">
        <f t="shared" si="0"/>
        <v>7</v>
      </c>
      <c r="B14" s="9"/>
      <c r="C14" s="9"/>
      <c r="D14" s="10"/>
    </row>
    <row r="15" spans="1:4" x14ac:dyDescent="0.25">
      <c r="A15" s="8">
        <f t="shared" si="0"/>
        <v>8</v>
      </c>
      <c r="B15" s="9"/>
      <c r="C15" s="9"/>
      <c r="D15" s="10"/>
    </row>
    <row r="16" spans="1:4" x14ac:dyDescent="0.25">
      <c r="A16" s="8">
        <f t="shared" si="0"/>
        <v>9</v>
      </c>
      <c r="B16" s="9"/>
      <c r="C16" s="9"/>
      <c r="D16" s="10"/>
    </row>
    <row r="17" spans="1:4" x14ac:dyDescent="0.25">
      <c r="A17" s="8">
        <f t="shared" si="0"/>
        <v>10</v>
      </c>
      <c r="B17" s="9"/>
      <c r="C17" s="9"/>
      <c r="D17" s="10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2-илова</vt:lpstr>
      <vt:lpstr>ГТК</vt:lpstr>
      <vt:lpstr>'2-илова'!Область_печати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азиз</cp:lastModifiedBy>
  <cp:lastPrinted>2021-04-01T12:17:52Z</cp:lastPrinted>
  <dcterms:created xsi:type="dcterms:W3CDTF">2020-01-15T07:42:43Z</dcterms:created>
  <dcterms:modified xsi:type="dcterms:W3CDTF">2021-08-11T07:19:59Z</dcterms:modified>
</cp:coreProperties>
</file>