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2300" firstSheet="3" activeTab="11"/>
  </bookViews>
  <sheets>
    <sheet name="1-Илова" sheetId="27" r:id="rId1"/>
    <sheet name="2-Илова" sheetId="21" r:id="rId2"/>
    <sheet name="3-Илова" sheetId="22" r:id="rId3"/>
    <sheet name="4-Илова" sheetId="23" r:id="rId4"/>
    <sheet name="5-Илова" sheetId="33" r:id="rId5"/>
    <sheet name="6-Илова" sheetId="25" r:id="rId6"/>
    <sheet name="8-Илова " sheetId="26" r:id="rId7"/>
    <sheet name="Баланс" sheetId="32" r:id="rId8"/>
    <sheet name="2-Форма" sheetId="28" r:id="rId9"/>
    <sheet name="Остаток и поступления" sheetId="29" r:id="rId10"/>
    <sheet name="Кассовые расходы" sheetId="30" r:id="rId11"/>
    <sheet name="Фактические расходы" sheetId="31" r:id="rId12"/>
  </sheets>
  <externalReferences>
    <externalReference r:id="rId13"/>
    <externalReference r:id="rId14"/>
  </externalReferences>
  <definedNames>
    <definedName name="_xlnm._FilterDatabase" localSheetId="4" hidden="1">'5-Илова'!$A$6:$Q$44</definedName>
    <definedName name="FinancingLevel" localSheetId="8">'2-Форма'!$E$9</definedName>
    <definedName name="FinancingLevel" localSheetId="4">#REF!</definedName>
    <definedName name="FinancingLevel" localSheetId="9">'Остаток и поступления'!$D$8</definedName>
    <definedName name="FinancingLevel">#REF!</definedName>
    <definedName name="FunctionalItem" localSheetId="8">'2-Форма'!$B$6</definedName>
    <definedName name="FunctionalItem" localSheetId="4">#REF!</definedName>
    <definedName name="FunctionalItem">#REF!</definedName>
    <definedName name="HeaderOrganization" localSheetId="8">'2-Форма'!$E$8</definedName>
    <definedName name="HeaderOrganization" localSheetId="4">#REF!</definedName>
    <definedName name="HeaderOrganization">#REF!</definedName>
    <definedName name="ImportRow" localSheetId="8">'2-Форма'!#REF!</definedName>
    <definedName name="ImportRow" localSheetId="4">#REF!</definedName>
    <definedName name="ImportRow" localSheetId="7">Баланс!$A$10:$E$10</definedName>
    <definedName name="ImportRow">#REF!</definedName>
    <definedName name="ImportRowAct" localSheetId="4">#REF!</definedName>
    <definedName name="ImportRowAct" localSheetId="10">'[1]Фактические расходы'!#REF!</definedName>
    <definedName name="ImportRowAct" localSheetId="9">'[1]Фактические расходы'!#REF!</definedName>
    <definedName name="ImportRowAct" localSheetId="11">'Фактические расходы'!#REF!</definedName>
    <definedName name="ImportRowAct">#REF!</definedName>
    <definedName name="ImportRowActTotal" localSheetId="4">#REF!</definedName>
    <definedName name="ImportRowActTotal" localSheetId="10">'[1]Фактические расходы'!#REF!</definedName>
    <definedName name="ImportRowActTotal" localSheetId="9">'[1]Фактические расходы'!#REF!</definedName>
    <definedName name="ImportRowActTotal" localSheetId="11">'Фактические расходы'!#REF!</definedName>
    <definedName name="ImportRowActTotal">#REF!</definedName>
    <definedName name="ImportRowCash" localSheetId="4">#REF!</definedName>
    <definedName name="ImportRowCash" localSheetId="10">'Кассовые расходы'!#REF!</definedName>
    <definedName name="ImportRowCash" localSheetId="9">'[1]Кассовые расходы'!#REF!</definedName>
    <definedName name="ImportRowCash" localSheetId="11">'[1]Кассовые расходы'!#REF!</definedName>
    <definedName name="ImportRowCash">#REF!</definedName>
    <definedName name="ImportRowCashTotal" localSheetId="4">#REF!</definedName>
    <definedName name="ImportRowCashTotal" localSheetId="10">'Кассовые расходы'!#REF!</definedName>
    <definedName name="ImportRowCashTotal" localSheetId="9">'[1]Кассовые расходы'!#REF!</definedName>
    <definedName name="ImportRowCashTotal" localSheetId="11">'[1]Кассовые расходы'!#REF!</definedName>
    <definedName name="ImportRowCashTotal">#REF!</definedName>
    <definedName name="ImportRowRest" localSheetId="4">#REF!</definedName>
    <definedName name="ImportRowRest" localSheetId="10">'[1]Остаток и поступления'!#REF!</definedName>
    <definedName name="ImportRowRest" localSheetId="9">'Остаток и поступления'!#REF!</definedName>
    <definedName name="ImportRowRest" localSheetId="11">'[1]Остаток и поступления'!#REF!</definedName>
    <definedName name="ImportRowRest">#REF!</definedName>
    <definedName name="ImportRowTotal" localSheetId="8">'2-Форма'!#REF!</definedName>
    <definedName name="ImportRowTotal" localSheetId="4">#REF!</definedName>
    <definedName name="ImportRowTotal">#REF!</definedName>
    <definedName name="ImportRowTotalAct" localSheetId="4">#REF!</definedName>
    <definedName name="ImportRowTotalAct" localSheetId="10">'[1]Фактические расходы'!#REF!</definedName>
    <definedName name="ImportRowTotalAct" localSheetId="9">'[1]Фактические расходы'!#REF!</definedName>
    <definedName name="ImportRowTotalAct" localSheetId="11">'Фактические расходы'!#REF!</definedName>
    <definedName name="ImportRowTotalAct">#REF!</definedName>
    <definedName name="OnDate" localSheetId="8">'2-Форма'!$A$3</definedName>
    <definedName name="OnDate" localSheetId="4">#REF!</definedName>
    <definedName name="OnDate" localSheetId="7">Баланс!$A$3</definedName>
    <definedName name="OnDate" localSheetId="9">'Остаток и поступления'!$A$3</definedName>
    <definedName name="OnDate">#REF!</definedName>
    <definedName name="Organization" localSheetId="8">'2-Форма'!$E$5</definedName>
    <definedName name="Organization" localSheetId="4">#REF!</definedName>
    <definedName name="Organization" localSheetId="7">Баланс!$B$4</definedName>
    <definedName name="Organization" localSheetId="9">'Остаток и поступления'!$D$6</definedName>
    <definedName name="Organization">#REF!</definedName>
    <definedName name="Period" localSheetId="8">'2-Форма'!$E$7</definedName>
    <definedName name="Period" localSheetId="4">#REF!</definedName>
    <definedName name="Period" localSheetId="7">Баланс!$B$5</definedName>
    <definedName name="Period" localSheetId="9">'Остаток и поступления'!$D$7</definedName>
    <definedName name="Period">#REF!</definedName>
    <definedName name="SettlementCode" localSheetId="8">'2-Форма'!$E$11</definedName>
    <definedName name="SettlementCode" localSheetId="4">#REF!</definedName>
    <definedName name="SettlementCode">#REF!</definedName>
    <definedName name="_xlnm.Print_Area" localSheetId="2">'3-Илова'!$A$1:$F$14</definedName>
    <definedName name="_xlnm.Print_Area" localSheetId="7">Баланс!$A$1:$E$145</definedName>
  </definedNames>
  <calcPr calcId="162913"/>
</workbook>
</file>

<file path=xl/calcChain.xml><?xml version="1.0" encoding="utf-8"?>
<calcChain xmlns="http://schemas.openxmlformats.org/spreadsheetml/2006/main">
  <c r="L35" i="33" l="1"/>
  <c r="E35" i="33"/>
  <c r="L34" i="33"/>
  <c r="E34" i="33"/>
  <c r="L33" i="33"/>
  <c r="E33" i="33"/>
  <c r="L32" i="33"/>
  <c r="E32" i="33"/>
  <c r="L31" i="33"/>
  <c r="L30" i="33"/>
  <c r="L29" i="33"/>
  <c r="L28" i="33"/>
  <c r="L27" i="33"/>
  <c r="L26" i="33"/>
  <c r="E26" i="33"/>
  <c r="L25" i="33"/>
  <c r="L24" i="33"/>
  <c r="L23" i="33"/>
  <c r="L22" i="33"/>
  <c r="L21" i="33"/>
  <c r="L20" i="33"/>
  <c r="L19" i="33"/>
  <c r="L18" i="33"/>
  <c r="L17" i="33"/>
  <c r="L16" i="33"/>
  <c r="L15" i="33"/>
  <c r="L14" i="33"/>
  <c r="L13" i="33"/>
  <c r="L12" i="33"/>
  <c r="L11" i="33"/>
  <c r="L10" i="33"/>
  <c r="L9" i="33"/>
  <c r="L8" i="33"/>
  <c r="L7" i="33"/>
  <c r="J43" i="30" l="1"/>
  <c r="I43" i="30"/>
  <c r="H43" i="30"/>
  <c r="G43" i="30"/>
  <c r="F43" i="30"/>
  <c r="E43" i="30"/>
  <c r="C18" i="27" l="1"/>
  <c r="F18" i="27"/>
  <c r="E18" i="27"/>
  <c r="D18" i="27"/>
  <c r="C16" i="27"/>
  <c r="C17" i="27"/>
  <c r="C15" i="27"/>
  <c r="C14" i="27"/>
  <c r="C13" i="27"/>
  <c r="C12" i="27"/>
</calcChain>
</file>

<file path=xl/sharedStrings.xml><?xml version="1.0" encoding="utf-8"?>
<sst xmlns="http://schemas.openxmlformats.org/spreadsheetml/2006/main" count="1301" uniqueCount="555">
  <si>
    <t>Форма № 1</t>
  </si>
  <si>
    <t>Б А Л А Н С</t>
  </si>
  <si>
    <t>Организация:</t>
  </si>
  <si>
    <t>Ўз.Рес. Транспорт вазирлиги</t>
  </si>
  <si>
    <t xml:space="preserve">Периодичность: </t>
  </si>
  <si>
    <t>Единица измерения</t>
  </si>
  <si>
    <t>тыс.сум</t>
  </si>
  <si>
    <t xml:space="preserve">Министерство </t>
  </si>
  <si>
    <t>Уровень бюджета</t>
  </si>
  <si>
    <t>А К Т И В</t>
  </si>
  <si>
    <t>Код строки</t>
  </si>
  <si>
    <t>На начало года</t>
  </si>
  <si>
    <t>На конец года (квартала)</t>
  </si>
  <si>
    <t>РАЗДЕЛ I. НЕФИНАНСОВЫЕ АКТИВЫ</t>
  </si>
  <si>
    <t>1-§. Основные средства и прочие долгосрочные нефинансовые активы</t>
  </si>
  <si>
    <t xml:space="preserve">Основные средства: </t>
  </si>
  <si>
    <t>Первоначальная (восстановительная) стоимость (Субсчёта 010, 011, 012, 013, 015, 018, 019)</t>
  </si>
  <si>
    <t>010</t>
  </si>
  <si>
    <t>Сумма износа (Субсчёта 020, 021, 022, 023, 025, 029)</t>
  </si>
  <si>
    <t>011</t>
  </si>
  <si>
    <t>Остаточная (балансовая) стоимость (стр.010 –стр.011)</t>
  </si>
  <si>
    <t>012</t>
  </si>
  <si>
    <t>Нематериальные активы (Субсчёт 030)</t>
  </si>
  <si>
    <t>020</t>
  </si>
  <si>
    <t/>
  </si>
  <si>
    <t>Основные средства и прочие долгосрочные нефинансовые активы - всего (стр. 012+020)</t>
  </si>
  <si>
    <t>030</t>
  </si>
  <si>
    <t>2-§. Непроизводственные активы</t>
  </si>
  <si>
    <t>Благоустройство земли (Субсчёт 040)</t>
  </si>
  <si>
    <t>040</t>
  </si>
  <si>
    <t>3-§. Товарно-материальные запасы</t>
  </si>
  <si>
    <t>Готовая продукция (Субсчёт 050)</t>
  </si>
  <si>
    <t>050</t>
  </si>
  <si>
    <t>Строительные материалы (Субсчёт 060)</t>
  </si>
  <si>
    <t>060</t>
  </si>
  <si>
    <t>Продукты питания (Субсчёт 061)</t>
  </si>
  <si>
    <t>061</t>
  </si>
  <si>
    <t>Медикаменты и перевязочные средства (Субсчёт 062)</t>
  </si>
  <si>
    <t>062</t>
  </si>
  <si>
    <t>Инвентарь и хозяйственные принадлежности (Субсчёт 063)</t>
  </si>
  <si>
    <t>063</t>
  </si>
  <si>
    <t>Топливо, горюче-смазочные материалы (Субсчёт 064)</t>
  </si>
  <si>
    <t>064</t>
  </si>
  <si>
    <t xml:space="preserve">Запасные части к машинам и оборудованию (Субсчёт 065) </t>
  </si>
  <si>
    <t>065</t>
  </si>
  <si>
    <t>Прочие товарно-материальные запасы (Субсчёт 069)</t>
  </si>
  <si>
    <t>066</t>
  </si>
  <si>
    <t>Товарно – материальные запасы – всего (стр. 050+060+061+062+063+064+065+066)</t>
  </si>
  <si>
    <t>070</t>
  </si>
  <si>
    <t>4-§. Вложения в нефинансовые активы</t>
  </si>
  <si>
    <t>Оборудование к установке (Субсчёт 070)</t>
  </si>
  <si>
    <t>080</t>
  </si>
  <si>
    <t>Незавершенное строительство (Субсчёт 071)</t>
  </si>
  <si>
    <t>081</t>
  </si>
  <si>
    <t>Прочие расходы на основные средства (Субсчёт 072)</t>
  </si>
  <si>
    <t>082</t>
  </si>
  <si>
    <t>Расходы на нематериальные активы (Субсчёт 080)</t>
  </si>
  <si>
    <t>090</t>
  </si>
  <si>
    <t>Расходы на товары (работы, услуги) (Субсчёт 090)</t>
  </si>
  <si>
    <t>100</t>
  </si>
  <si>
    <t>Прочие расходы на товарно-материальные запасы (Субсчёт 091)</t>
  </si>
  <si>
    <t>Вложения в нефинансовые активы – всего (стр. 080+081+082+090+100+101)</t>
  </si>
  <si>
    <t>ВСЕГО ПО РАЗДЕЛУ I (стр. 030+040+070+110)</t>
  </si>
  <si>
    <t>РАДЕЛ II. ФИНАНСОВЫЕ АКТИВЫ</t>
  </si>
  <si>
    <t>Бюджетные средства, профинансированные на содержание организации (Субсчёт 100)</t>
  </si>
  <si>
    <t>Бюджетные средства, профинансированные на другие цели (Субсчёт 101)</t>
  </si>
  <si>
    <t>Средства, поступившие от специальных видов платежей (Субсчёт 110)</t>
  </si>
  <si>
    <t>Поступления, поступившие от платно-контрактной формы обучения в образовательных учреждениях (Субсчёт 111)</t>
  </si>
  <si>
    <t>Средства Фонда развития бюджетной организации (Субсчёт 112)</t>
  </si>
  <si>
    <t>Прочие внебюджетные средства (Субсчёт 113)</t>
  </si>
  <si>
    <t>Средства, временно находящиеся в распоряжении бюджетной организации (Субсчёт 114)</t>
  </si>
  <si>
    <t>Валютный счет (Субсчёт 115)</t>
  </si>
  <si>
    <t>Денежные средства на других счетах (Субсчёт 119)</t>
  </si>
  <si>
    <t>Наличные денежные средства в национальной валюте (Субсчёт 120)</t>
  </si>
  <si>
    <t>Наличные денежные средства в иностранной валюте (Субсчёт 121)</t>
  </si>
  <si>
    <t>Аккредитивы (Субсчёт 130)</t>
  </si>
  <si>
    <t>Денежные средства в пути (Субсчёт 131)</t>
  </si>
  <si>
    <t>Денежные эквиваленты (Субсчёт 132)</t>
  </si>
  <si>
    <t>Денежные средства, размещенные на депозитах (Субсчёт 140)</t>
  </si>
  <si>
    <t>ВСЕГО ПО РАЗДЕЛУ II (стр.130+131+140+141+142+143+144+145+146+150+151+160+161+162+170)</t>
  </si>
  <si>
    <t>РАЗДЕЛ III. ДЕБИТОРЫ</t>
  </si>
  <si>
    <t>Расчеты с поставщиками и подрядчиками (Субсчёт 150)</t>
  </si>
  <si>
    <t>Расчеты с покупателями и заказчиками (Субсчёт 152)</t>
  </si>
  <si>
    <t>Платежи по страхованию (Субсчёт 154)</t>
  </si>
  <si>
    <t>Расчеты по специальным видам платежей (Субсчёт 156)</t>
  </si>
  <si>
    <t>Расчеты с  разными дебиторами (Субсчёт 159)</t>
  </si>
  <si>
    <t>Расчеты с бюджетом по платежам в бюджет (Субсчёт 160)</t>
  </si>
  <si>
    <t>Расчеты по единому социальному платежу (Субсчёт 161)</t>
  </si>
  <si>
    <t>Расчеты по взносам на индивидуальные накопительные пенсионные счета (Субсчёт 162)</t>
  </si>
  <si>
    <t>Расчеты с внебюджетным Пенсионным фондом (Субсчёт 163)</t>
  </si>
  <si>
    <t>Расчеты с другими внебюджетными фондами (Субсчёт 169)</t>
  </si>
  <si>
    <t>Расчеты по недостачам (Субсчёт 170)</t>
  </si>
  <si>
    <t>Расчеты с подотчетными лицами (Субсчёт 172)</t>
  </si>
  <si>
    <t>Прочие расчеты со студентами (Субсчёт 175)</t>
  </si>
  <si>
    <t>Прочие расчеты с работниками (Субсчёт 179)</t>
  </si>
  <si>
    <t>Прочие расчеты между вышестоящими и нижестоящими организациями (Субсчёт 180)</t>
  </si>
  <si>
    <t>ВСЕГО ПО РАЗДЕЛУ III (стр.190+191+192+193+194+200+201+202+203+204+210+211+212+213+220)</t>
  </si>
  <si>
    <t>БАЛАНС (стр. 120+180+230)</t>
  </si>
  <si>
    <t>П А С С И В</t>
  </si>
  <si>
    <t>РАЗДЕЛ III. КРЕДИТОРЫ</t>
  </si>
  <si>
    <t>Расчеты по средствам, временно находящимся в распоряжении бюджетной организации (Субсчёт 155)</t>
  </si>
  <si>
    <t>Расчеты с разными кредиторами (Субсчёт 159)</t>
  </si>
  <si>
    <t>Расчеты  с бюджетом по платежам в бюджет (Субсчёт 160)</t>
  </si>
  <si>
    <t>Расчеты по взносам на индивидуальные накопительные пенсионные счета  (Субсчёт 162)</t>
  </si>
  <si>
    <t>Расчеты с внебюджетным Пенсионным фондом  (Субсчёт 163)</t>
  </si>
  <si>
    <t>Расчеты с работниками по социальным пособиям (Субсчёт 171)</t>
  </si>
  <si>
    <t>Расчеты с подотчетными лицами  (Субсчёт 172)</t>
  </si>
  <si>
    <t>Расчеты с работниками по оплате труда (173- субсчёт)</t>
  </si>
  <si>
    <t>Расчеты со стипендиатами (174- субсчёт)</t>
  </si>
  <si>
    <t>Прочие расчеты со студентами (175- субсчёт)</t>
  </si>
  <si>
    <t>Расчеты с работниками по удержаниям из заработной платы (176- субсчёт)</t>
  </si>
  <si>
    <t>Расчеты с депонентами (177- субсчёт)</t>
  </si>
  <si>
    <t>Прочие расчеты с работниками (179- субсчёт)</t>
  </si>
  <si>
    <t>Прочие расчеты между вышестоящими и нижестоящими организациями (180- субсчёт)</t>
  </si>
  <si>
    <t>ВСЕГО ПО РАЗДЕЛУ III (стр.250+251+252+253+254+255+256+260+261+262+263+264+270+271+272+273+274+ 275+276+277+280)</t>
  </si>
  <si>
    <t>РАЗДЕЛ IV. ФИНАНСОВЫЕ РЕЗУЛЬТАТЫ</t>
  </si>
  <si>
    <t>Фактические расходы по бюджетным средствам (Субсчёт 231)</t>
  </si>
  <si>
    <t>Финансирование из бюджета (Субсчёт 232)</t>
  </si>
  <si>
    <t>Текущие финансовые результаты отчетного периода по бюджетным средствам (стр.301-300)</t>
  </si>
  <si>
    <t>Фактические расходы, осуществленные за счет средств специальных видов платежей (Субсчёт 241)</t>
  </si>
  <si>
    <t>Средства родителей, начисленные по образовательным учреждениям (Субсчёт 242)</t>
  </si>
  <si>
    <t>Текущие финансовые результаты отчетного периода по расчетам специальных видов платежей (стр. 311-310)</t>
  </si>
  <si>
    <t>Фактические расходы, осуществленные за счет средств, поступивших от платно - контрактной формы обучения в общеобразовательных учреждениях (Субсчёт 251)</t>
  </si>
  <si>
    <t>Доходы, от средств платно - контрактного обучения в образовательных учреждениях (Субсчёт 252)</t>
  </si>
  <si>
    <t>Текущие финансовые результаты отчетного периода по средствам от платно - контрактной формы обучения в образовательных учреждениях (стр.321-320)</t>
  </si>
  <si>
    <t>Фактические расходы осуществленные за счет средств Фонда развития  бюджетной организации (Субсчёт 261)</t>
  </si>
  <si>
    <t>Доходы по средствам Фонда развития бюджетной  организации (Субсчёт 262)</t>
  </si>
  <si>
    <t>Текущие финансовые результаты отчетного периода по средствам Фонда развития бюджетной организации (стр. 331-330)</t>
  </si>
  <si>
    <t>Фактические расходы по прочим  доходам (Субсчёт 271)</t>
  </si>
  <si>
    <t>Доходы прочих внебюджетных средств (Субсчёт 272)</t>
  </si>
  <si>
    <t>Излишки имущества, выявленные в результате  инвентаризации (Субсчёт 273)</t>
  </si>
  <si>
    <t>Текущие финансовые результаты текущего отчетного периода по прочим внебюджетным доходам (стр. 341+342-340)</t>
  </si>
  <si>
    <r>
      <t>Заключительные</t>
    </r>
    <r>
      <rPr>
        <sz val="10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финансовые результаты (стр. 351+352+353+354+355+356)</t>
    </r>
  </si>
  <si>
    <t>Заключительный финансовый результат по бюджетным средствам (Субсчёт 280)</t>
  </si>
  <si>
    <t>Заключительный финансовый результат по расчетам  специальных видов платежей (Субсчёт 281)</t>
  </si>
  <si>
    <t>Заключительный финансовый результат по средствам от платно-контрактного обучения в образовательных учреждениях (Субсчёт 282)</t>
  </si>
  <si>
    <t>Заключительный финансовый результат по средствам  Фонда  развития бюджетной  организации (Субсчёт 283)</t>
  </si>
  <si>
    <t>Заключительный финансовый результат по прочим  доходам (Субсчёт 284)</t>
  </si>
  <si>
    <t>Льготы по налогам и обязательным платежам, начисленным в бюджет и внебюджетные фонды (Субсчёт 285)</t>
  </si>
  <si>
    <t>ВСЕГО ПО РАЗДЕЛУ IV (стр. 302+312+322+332+343+350)</t>
  </si>
  <si>
    <t>БАЛАНС (стр.290+360)</t>
  </si>
  <si>
    <r>
      <t>РАЗДЕЛ V.</t>
    </r>
    <r>
      <rPr>
        <b/>
        <sz val="10"/>
        <color indexed="8"/>
        <rFont val="Arial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ЗАБАЛАНСОВЫЕ СЧЕТА</t>
    </r>
  </si>
  <si>
    <t>Арендованные основные средства (01)</t>
  </si>
  <si>
    <t>Товарно-материальные ценности, принятые по ответственное хранение (02)</t>
  </si>
  <si>
    <t>Бланки строгой отчетности (04)</t>
  </si>
  <si>
    <t>Списанная задолженность неплатежеспособных дебиторов (05)</t>
  </si>
  <si>
    <t>Материальные ценности, оплаченные по централизованному снабжению (06)</t>
  </si>
  <si>
    <t>Задолженность учеников и студентов за невозвращенные материальные ценности (07)</t>
  </si>
  <si>
    <t>Переходящие спортивные призы и кубки (08)</t>
  </si>
  <si>
    <t>Неоплаченные путевки (09)</t>
  </si>
  <si>
    <t>Инвентарь и хозяйственные принадлежности в эксплуатации (10)</t>
  </si>
  <si>
    <t>Учебные предметы военной техники (11)</t>
  </si>
  <si>
    <t>Запасные части транспортных средств, выданных взамен изношенных (12)</t>
  </si>
  <si>
    <t xml:space="preserve">                                  Руководитель ____________                                                                           Главный бухгалтер        _________________                              </t>
  </si>
  <si>
    <t xml:space="preserve">                                                                                          (подпись)</t>
  </si>
  <si>
    <t xml:space="preserve"> (подпись)</t>
  </si>
  <si>
    <t>М.П.                                                                          ____ _________________ 20____ года</t>
  </si>
  <si>
    <t>Приложение 7
к Правилам составления, утверждения и представления периодических финансовых отчетов организациями, финансируемыми из Государственного бюджета Республики Узбекистан</t>
  </si>
  <si>
    <t>ОТЧЕТ
о движении прочих внебюджетных средств</t>
  </si>
  <si>
    <t xml:space="preserve">Организация: </t>
  </si>
  <si>
    <t>Периодичность:</t>
  </si>
  <si>
    <t>Уровень бюджета:</t>
  </si>
  <si>
    <t>Республиканский</t>
  </si>
  <si>
    <t>Единица измерения:</t>
  </si>
  <si>
    <t>тыс. сум</t>
  </si>
  <si>
    <t>Наименования поступлений</t>
  </si>
  <si>
    <t>1. Остаток средств на начало года</t>
  </si>
  <si>
    <t>2. Поступления доходов (поступлений) в отчетный период - всего</t>
  </si>
  <si>
    <t>2.1 Поступило доходов (поступлений) за отчетный период</t>
  </si>
  <si>
    <t>2.2 Поступления за счет остатка прошлого года</t>
  </si>
  <si>
    <t>Средства внебюджетного Пенсионного фонда при Министерстве финансов Республики Узбекистан для выплаты социальных пособий (4-002-10)</t>
  </si>
  <si>
    <t>Таксимланадиган тушумлар (4-014-10)</t>
  </si>
  <si>
    <t>Внебюджетные фонды министерств и ведомств, формируемые за счет отчислений (4-010-10)</t>
  </si>
  <si>
    <t>Р А С Ш И Ф Р О В К А    Р А С Х О Д О В</t>
  </si>
  <si>
    <t>А.  К А С С О В Ы Е    Р А С Х О Д Ы</t>
  </si>
  <si>
    <t>Наименование расходов</t>
  </si>
  <si>
    <t>Категория</t>
  </si>
  <si>
    <t>Статья и подстатья</t>
  </si>
  <si>
    <t>Элемент</t>
  </si>
  <si>
    <t>по кодам классификация источников средств и уровней бюджетов</t>
  </si>
  <si>
    <t>4002-10</t>
  </si>
  <si>
    <t>4014-10</t>
  </si>
  <si>
    <t>4010-10</t>
  </si>
  <si>
    <t>Заработная плата</t>
  </si>
  <si>
    <t>41</t>
  </si>
  <si>
    <t>10</t>
  </si>
  <si>
    <t>000</t>
  </si>
  <si>
    <t>Заработная плата в денежной форме</t>
  </si>
  <si>
    <t>11</t>
  </si>
  <si>
    <t>Основная заработная плата</t>
  </si>
  <si>
    <t>I-группа "Заработная плата и приравненные к ней платежи"</t>
  </si>
  <si>
    <t>X</t>
  </si>
  <si>
    <t>Взносы / отчисления на социальные нужды</t>
  </si>
  <si>
    <t>20</t>
  </si>
  <si>
    <t>Реально производимые взносы/отчисления на социальные нужды</t>
  </si>
  <si>
    <t>21</t>
  </si>
  <si>
    <t>Единый социальный платеж</t>
  </si>
  <si>
    <t>II-группа "Начисления на заработную плату"</t>
  </si>
  <si>
    <t>РАСХОДЫ ПО ТОВАРАМ И УСЛУГАМ</t>
  </si>
  <si>
    <t>42</t>
  </si>
  <si>
    <t>00</t>
  </si>
  <si>
    <t>Командировочные расходы</t>
  </si>
  <si>
    <t>В пределах республики</t>
  </si>
  <si>
    <t>Связанные с зарубежными поездками</t>
  </si>
  <si>
    <t>12</t>
  </si>
  <si>
    <t>Содержание и текущий ремонт</t>
  </si>
  <si>
    <t>30</t>
  </si>
  <si>
    <t>Машины, оборудования и техника</t>
  </si>
  <si>
    <t>34</t>
  </si>
  <si>
    <t>Транспортные средства</t>
  </si>
  <si>
    <t>Прочие машины, оборудования, техника и передаточные устройства</t>
  </si>
  <si>
    <t>900</t>
  </si>
  <si>
    <t>990</t>
  </si>
  <si>
    <t>Расходы запасов материальных оборотных средств</t>
  </si>
  <si>
    <t>50</t>
  </si>
  <si>
    <t>Прочие материальные оборотные средства</t>
  </si>
  <si>
    <t>52</t>
  </si>
  <si>
    <t>Товарно-материальных запасов</t>
  </si>
  <si>
    <t>Товарно-материальных запасов (кроме бумаги)</t>
  </si>
  <si>
    <t>110</t>
  </si>
  <si>
    <t>Продуктов питания</t>
  </si>
  <si>
    <t>300</t>
  </si>
  <si>
    <t>Другие расходы на приобретение товаров и услуг</t>
  </si>
  <si>
    <t>90</t>
  </si>
  <si>
    <t>Телефонные, телекоммуникационные и информационные услуги</t>
  </si>
  <si>
    <t>92</t>
  </si>
  <si>
    <t>Телефонные, телеграфные и почтовые услуги</t>
  </si>
  <si>
    <t>Прочие расходы на приобретение товаров и услуг</t>
  </si>
  <si>
    <t>99</t>
  </si>
  <si>
    <t>РАСХОДЫ ПО ОСНОВНЫМ СРЕДСТВАМ</t>
  </si>
  <si>
    <t>43</t>
  </si>
  <si>
    <t>Приобретение основных средств</t>
  </si>
  <si>
    <t>54</t>
  </si>
  <si>
    <t>Прочие машины и оборудование</t>
  </si>
  <si>
    <t xml:space="preserve">Компьютерное оборудование, вычислительная, аудио-видео техника, информационная технология и принадлежности </t>
  </si>
  <si>
    <t>920</t>
  </si>
  <si>
    <t>Прочая техника</t>
  </si>
  <si>
    <t>ДРУГИЕ РАСХОДЫ</t>
  </si>
  <si>
    <t>48</t>
  </si>
  <si>
    <t>Различные прочие расходы</t>
  </si>
  <si>
    <t>Текущие</t>
  </si>
  <si>
    <t>Представительские расходы</t>
  </si>
  <si>
    <t>120</t>
  </si>
  <si>
    <t>Электрон давлат харидларида иштирок этиш учун закалат тулови харажатлари</t>
  </si>
  <si>
    <t>140</t>
  </si>
  <si>
    <t>Прочие расходы</t>
  </si>
  <si>
    <t>190</t>
  </si>
  <si>
    <t>IV-группа "Другие расходы"</t>
  </si>
  <si>
    <t>ВСЕГО</t>
  </si>
  <si>
    <t>3. Кассовые расходы, осушествленные в отчетном периоде - всего</t>
  </si>
  <si>
    <t>3.1 Кассовые расходы</t>
  </si>
  <si>
    <t>3.2 Возврат остатка(9919, 9818)</t>
  </si>
  <si>
    <t>4. Остаток средств на конец отчетного периода</t>
  </si>
  <si>
    <t>4.1 Остаток средств на транзитном счете на конец отчетного периода</t>
  </si>
  <si>
    <t>Б.    Ф А К Т И Ч Е С К И Е      Р А С Х О Д Ы</t>
  </si>
  <si>
    <t>Мебель и офисное оборудование</t>
  </si>
  <si>
    <t>910</t>
  </si>
  <si>
    <t>Другие виды расходов по приобретению основных средств</t>
  </si>
  <si>
    <t>55</t>
  </si>
  <si>
    <t xml:space="preserve">Прочие расходы по приобретению основных средств </t>
  </si>
  <si>
    <t>Руководитель ___________</t>
  </si>
  <si>
    <t xml:space="preserve">Главный бухгалтер _______________ </t>
  </si>
  <si>
    <t>М. П.</t>
  </si>
  <si>
    <t>«___» ________________20__ год</t>
  </si>
  <si>
    <t>Приложение № 2
к Правилам составления, утверждения и представления месячных, квартальных и годовых бухгалтерских отчетов организациями, финансируемыми из Государственного бюджета
Республики Узбекистан</t>
  </si>
  <si>
    <t>О Т Ч Е Т
об исполнении сметы расходов</t>
  </si>
  <si>
    <t>Наименование организации:</t>
  </si>
  <si>
    <t xml:space="preserve">          </t>
  </si>
  <si>
    <t>Раздел   0459   подраздел   012   глава   790</t>
  </si>
  <si>
    <t xml:space="preserve">Отчетный период: </t>
  </si>
  <si>
    <t>Министерство:</t>
  </si>
  <si>
    <t xml:space="preserve">Еденица измерения: тыс. сум </t>
  </si>
  <si>
    <t>Л/С:</t>
  </si>
  <si>
    <t>100010860262777045901279001</t>
  </si>
  <si>
    <t>Статья и
 подстатья</t>
  </si>
  <si>
    <t xml:space="preserve">Утвержденный
(уточненный)
план </t>
  </si>
  <si>
    <t>Профинан-
сировано 
за отчетный 
период</t>
  </si>
  <si>
    <t>Всего 
кассовых 
расходов</t>
  </si>
  <si>
    <t>Всего 
фактические 
расходы</t>
  </si>
  <si>
    <t>А</t>
  </si>
  <si>
    <t>Б</t>
  </si>
  <si>
    <t>01</t>
  </si>
  <si>
    <t>02</t>
  </si>
  <si>
    <t>03</t>
  </si>
  <si>
    <t>47</t>
  </si>
  <si>
    <t>Пособия</t>
  </si>
  <si>
    <t>04</t>
  </si>
  <si>
    <t>Пособия по временной нетрудоспособности</t>
  </si>
  <si>
    <t>05</t>
  </si>
  <si>
    <t>06</t>
  </si>
  <si>
    <t>07</t>
  </si>
  <si>
    <t>08</t>
  </si>
  <si>
    <t>09</t>
  </si>
  <si>
    <t>13</t>
  </si>
  <si>
    <t>14</t>
  </si>
  <si>
    <t>Коммунальные услуги</t>
  </si>
  <si>
    <t>15</t>
  </si>
  <si>
    <t>Электроэнергия</t>
  </si>
  <si>
    <t>16</t>
  </si>
  <si>
    <t>22</t>
  </si>
  <si>
    <t>Природный газ</t>
  </si>
  <si>
    <t>17</t>
  </si>
  <si>
    <t>24</t>
  </si>
  <si>
    <t>Холодная вода и канализация</t>
  </si>
  <si>
    <t>18</t>
  </si>
  <si>
    <t>25</t>
  </si>
  <si>
    <t>Услуги по уборке и вывоза мусору, а так же приобретение энергетических и других ресурсов (кроме бензина и других ГСМ)</t>
  </si>
  <si>
    <t>19</t>
  </si>
  <si>
    <t>23</t>
  </si>
  <si>
    <t>Компьютерное оборудование, вычислительная и аудио-видео техника</t>
  </si>
  <si>
    <t>930</t>
  </si>
  <si>
    <t>Приборы учета электроэнергии и коммунальных услуг</t>
  </si>
  <si>
    <t>26</t>
  </si>
  <si>
    <t>27</t>
  </si>
  <si>
    <t>28</t>
  </si>
  <si>
    <t>29</t>
  </si>
  <si>
    <t>500</t>
  </si>
  <si>
    <t>Топливо и ГСМ</t>
  </si>
  <si>
    <t>31</t>
  </si>
  <si>
    <t>32</t>
  </si>
  <si>
    <t>33</t>
  </si>
  <si>
    <t>200</t>
  </si>
  <si>
    <t>Информационные и коммуникационные услуги</t>
  </si>
  <si>
    <t>35</t>
  </si>
  <si>
    <t>36</t>
  </si>
  <si>
    <t>37</t>
  </si>
  <si>
    <t>38</t>
  </si>
  <si>
    <t>39</t>
  </si>
  <si>
    <t>40</t>
  </si>
  <si>
    <t>44</t>
  </si>
  <si>
    <t>45</t>
  </si>
  <si>
    <t>46</t>
  </si>
  <si>
    <t>Руководитель   _____________________</t>
  </si>
  <si>
    <t>Главный бухгалтер  ________________</t>
  </si>
  <si>
    <t>«______»________________ 20___ г</t>
  </si>
  <si>
    <t xml:space="preserve">       М.П.</t>
  </si>
  <si>
    <t>Иситиш қозонлари</t>
  </si>
  <si>
    <t>950</t>
  </si>
  <si>
    <t>49</t>
  </si>
  <si>
    <t>Расходы на приобретение бумаги</t>
  </si>
  <si>
    <t>51</t>
  </si>
  <si>
    <t>53</t>
  </si>
  <si>
    <t>Гранты, гуманитарная помощь и средства технического содействия – всего (5-000-10)</t>
  </si>
  <si>
    <t>5000-10</t>
  </si>
  <si>
    <t>Поступления сумм дебиторской задолженности прошлых лет (4-004-10)</t>
  </si>
  <si>
    <t>4004-10</t>
  </si>
  <si>
    <t xml:space="preserve">Бюджет жараёнининг очиқлигини таъминлаш 
мақсадида расмий веб-сайтларда маълумотларни 
жойлаштириш тартиби тўғрисидаги низомга
2-ИЛОВА
</t>
  </si>
  <si>
    <t>Т/р</t>
  </si>
  <si>
    <t xml:space="preserve">Буюртмачи </t>
  </si>
  <si>
    <t>Лойиханинг номланиши</t>
  </si>
  <si>
    <t>Лойиха қуввати</t>
  </si>
  <si>
    <t>Лойихани амалга ошириш даври</t>
  </si>
  <si>
    <t>Пудратчи тўғрисида маълумотлар</t>
  </si>
  <si>
    <t>Лойихани амалга ошириш қиймати (минг сўм)</t>
  </si>
  <si>
    <t>шундан ўзлаштарилган маблағлар (минг сўм)</t>
  </si>
  <si>
    <t>Лойихани молиялаш-тириш манбаси (бюджет/ бюджетдан ташқари маблағлар)</t>
  </si>
  <si>
    <t>Пудратчи номи</t>
  </si>
  <si>
    <t>Корхона СТИРи</t>
  </si>
  <si>
    <t>*Изоҳ: Молиялаштириш манбаси аниқ кўрсатилади. Молиялаштириш манбалари: Ўзбекистон Республикасининг Давлат бюджети, Давлат мақсадли жамғарма маблағлари, Ўзбекистон Республикаси Давлат бюджети таркибидаги бюджетларнинг қўшимча манбалари, бюджет ташкилотларининг бюджетдан ташқари жамғармалари маблағлари</t>
  </si>
  <si>
    <t xml:space="preserve">Бюджет жараёнининг очиқлигини таъминлаш 
мақсадида расмий веб-сайтларда маълумотларни 
жойлаштириш тартиби тўғрисидаги низомга
3-ИЛОВА
</t>
  </si>
  <si>
    <t>Ҳисобот даври</t>
  </si>
  <si>
    <t>Йўналишлари</t>
  </si>
  <si>
    <t>Товар (иш ва хизмат)лар харид қилиш учун тузилган шартномалар</t>
  </si>
  <si>
    <t xml:space="preserve">Молиялаштириш манбаси* </t>
  </si>
  <si>
    <t>сони</t>
  </si>
  <si>
    <t>суммаси</t>
  </si>
  <si>
    <t>1-чорак</t>
  </si>
  <si>
    <t>асосий воситалар харид қилиш</t>
  </si>
  <si>
    <t>Бюджет ва бюджетдан ташқари маблағлар</t>
  </si>
  <si>
    <t>кам баҳоли ва тез эскирувчи буюмлар харид қилиш</t>
  </si>
  <si>
    <t>қурилиш, реконструкция қилиш ва таъмирлаш</t>
  </si>
  <si>
    <t>сақлаш харажатлари билан боғлиқ харидлар</t>
  </si>
  <si>
    <t>Бюджетдан ташқари маблағлар</t>
  </si>
  <si>
    <t xml:space="preserve">Бюджет жараёнининг очиқлигини таъминлаш 
мақсадида расмий веб-сайтларда маълумотларни 
жойлаштириш тартиби тўғрисидаги низомга
4-ИЛОВА
</t>
  </si>
  <si>
    <t>Харид қилинган товарлар ва хизматлар номи</t>
  </si>
  <si>
    <t>Молиялаштириш манбаси*</t>
  </si>
  <si>
    <t>Ҳарид жараёнини амалга ошириш тури</t>
  </si>
  <si>
    <t>Лот/шартнома рақами</t>
  </si>
  <si>
    <t>Харид қилинаётган товарлар (хизматлар) ўлчов бирлиги (имконият даражасида)</t>
  </si>
  <si>
    <t>Харид қилинаётган товарлар (хизматлар) миқдори (ҳажми)</t>
  </si>
  <si>
    <t>Битим (шартнома) бўйича товарлар (хизматлар) бир бирлиги нархи (тарифи)</t>
  </si>
  <si>
    <t>Харид қилинган товарлар (хизматлар) жами миқдори (ҳажми) қиймати 
(минг сўм)</t>
  </si>
  <si>
    <t xml:space="preserve">Бюджет жараёнининг очиқлигини таъминлаш 
мақсадида расмий веб-сайтларда маълумотларни 
жойлаштириш тартиби тўғрисидаги низомга
5-ИЛОВА
</t>
  </si>
  <si>
    <t>Харид қилинган товарлар (хизматлар) жами миқдори (ҳажми) қиймати (минг сўм)</t>
  </si>
  <si>
    <t>ООО SMARTTAB</t>
  </si>
  <si>
    <t>OOO"POWER MAX GROUP"</t>
  </si>
  <si>
    <t xml:space="preserve">Бюджет жараёнининг очиқлигини таъминлаш 
мақсадида расмий веб-сайтларда маълумотларни 
жойлаштириш тартиби тўғрисидаги низомга
6-ИЛОВА
</t>
  </si>
  <si>
    <t>Тадбир номи</t>
  </si>
  <si>
    <t>Шартноманинг умумий қиймати 
(минг сўм)</t>
  </si>
  <si>
    <t>Бюджет жараёнининг очиқлигини таъминлаш 
мақсадида расмий веб-сайтларда маълумотларни 
жойлаштириш тартиби тўғрисидаги низомга
8-ИЛОВА</t>
  </si>
  <si>
    <t>Объект номи ва манзили</t>
  </si>
  <si>
    <t>Амалга ошириш муддати</t>
  </si>
  <si>
    <t>Ўлчов бирлиги</t>
  </si>
  <si>
    <t>Лойиҳа қуввати</t>
  </si>
  <si>
    <t>Режалаштирилган маблағ</t>
  </si>
  <si>
    <t>Молиялаш-тирилган маблағ
(минг сўм)</t>
  </si>
  <si>
    <t>Бажарилган ишлар ва харажатларнинг миқдори
 (минг сўм)</t>
  </si>
  <si>
    <t>Ажратилган маблағнинг ўзлаш-тирилиши (%)</t>
  </si>
  <si>
    <t>Дастурга киритиш учун асос</t>
  </si>
  <si>
    <t>Йил бошида учун тасдиқланган дастур асосида
(минг сўм)</t>
  </si>
  <si>
    <t>Йил давомида
қўшимча ажратилган маблағлар асосида
(минг сўм)</t>
  </si>
  <si>
    <t>I</t>
  </si>
  <si>
    <t>Янги қурилиш</t>
  </si>
  <si>
    <t>II</t>
  </si>
  <si>
    <t>Реконструкция</t>
  </si>
  <si>
    <t>III</t>
  </si>
  <si>
    <t>Жиҳозлаш</t>
  </si>
  <si>
    <t>IV</t>
  </si>
  <si>
    <t>Кейинги йиллар лойиҳа қидирув ишлари учун</t>
  </si>
  <si>
    <t>V</t>
  </si>
  <si>
    <t>Кредитор қарздорликни қоплаш</t>
  </si>
  <si>
    <t>VI</t>
  </si>
  <si>
    <t>Мукаммал таъмирлаш</t>
  </si>
  <si>
    <t>Бюджет жараёнининг очиқлигини таъминлаш 
мақсадида расмий веб-сайтларда маълумотларни 
жойлаштириш тартиби тўғрисидаги низомга
1-ИЛОВА</t>
  </si>
  <si>
    <t>МАЪЛУМОТ</t>
  </si>
  <si>
    <t>минг сўм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</si>
  <si>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</si>
  <si>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</si>
  <si>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>жами</t>
  </si>
  <si>
    <t>шундан:</t>
  </si>
  <si>
    <t>иш ҳақи ва унга тенглаштирувчи тўловлар миқдори</t>
  </si>
  <si>
    <t>ягона ижтимоий солиқ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</si>
  <si>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</si>
  <si>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</si>
  <si>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 xml:space="preserve">Ўзбекистон Республикаси Транспорт вазирлиги марказий аппарати </t>
  </si>
  <si>
    <t>мавжуд эмас</t>
  </si>
  <si>
    <t>Ўзбекистон Республикаси Темир йўлларда юк ва йўловчилар ташиш хавфсизлигини назорат килиш инспекцияси</t>
  </si>
  <si>
    <t xml:space="preserve">Ўзбекистон Республикаси Транспорт вазирлиги ҳузуридаги Фуқаро авиацияси агентлиги </t>
  </si>
  <si>
    <t xml:space="preserve">Транспорт вазирлиги ҳузуридаги транспорт ва логистика муаммоларини ўрганиш маркази </t>
  </si>
  <si>
    <t>Йўл-қурилиш ишлари сифатини назорат қилиш инспекцияси</t>
  </si>
  <si>
    <t>Тошкент давлат транспорт университети</t>
  </si>
  <si>
    <t>Жами</t>
  </si>
  <si>
    <t>2023 йил I чоракда
Ўзбекистон Республикаси Транспорт вазирлиги томонидан капитал қўйилмалар ҳисобидан амалга оширилаётган лойиҳаларнинг ижроси тўғрисидаги
МАЪЛУМОТЛАР</t>
  </si>
  <si>
    <t xml:space="preserve"> 2023 йил I чоракда Транспорт вазирлиги томонидан ўтказилган танловлар (тендерлар) ва амалга оширилган давлат харидлари тўғрисидаги
МАЪЛУМОТЛАР</t>
  </si>
  <si>
    <r>
      <t xml:space="preserve"> 2023 йил I чоракда Транспорт вазирлиги томонидан </t>
    </r>
    <r>
      <rPr>
        <b/>
        <sz val="14"/>
        <rFont val="Times New Roman"/>
        <family val="1"/>
      </rPr>
      <t>асосий воситалар харид қилиш учун</t>
    </r>
    <r>
      <rPr>
        <b/>
        <sz val="14"/>
        <rFont val="Times New Roman"/>
        <family val="1"/>
        <charset val="204"/>
      </rPr>
      <t xml:space="preserve"> ўтказилган танловлар (тендерлар)
ва амалга оширилган давлат харидлари тўғрисидаги
МАЪЛУМОТЛАР</t>
    </r>
  </si>
  <si>
    <t>I чорак</t>
  </si>
  <si>
    <r>
      <t xml:space="preserve"> 2023 йил I чоракда Ўзбекистон Республикаси Транспорт вазирлиги томонидан 
</t>
    </r>
    <r>
      <rPr>
        <b/>
        <sz val="14"/>
        <rFont val="Times New Roman"/>
        <family val="1"/>
      </rPr>
      <t xml:space="preserve">қурилиш, реконструкция қилиш ва таъмирлаш ишлари бўйича ўтказилган танловлар (тендерлар) </t>
    </r>
    <r>
      <rPr>
        <b/>
        <sz val="14"/>
        <rFont val="Times New Roman"/>
        <family val="1"/>
        <charset val="204"/>
      </rPr>
      <t>тўғрисидаги
МАЪЛУМОТЛАР</t>
    </r>
  </si>
  <si>
    <t xml:space="preserve"> 2023 йил I чоракда Транспорт вазирлиги томонидан Ўзбекистон Республикасининг Давлат бюджетидан молиялаштириладиган ижтимоий ва ишлаб чиқариш
инфратузилмасини ривожлантириш дастурларининг ижро этилиши тўғрисидаги 
МАЪЛУМОТ</t>
  </si>
  <si>
    <t>на 01.04.2023</t>
  </si>
  <si>
    <t>1 апреля</t>
  </si>
  <si>
    <t>по состоянию на 01.04.2023</t>
  </si>
  <si>
    <t xml:space="preserve"> I чорак</t>
  </si>
  <si>
    <t>Қуёш фотоэлектрик станцияси</t>
  </si>
  <si>
    <t>УзРТСБ (Тендер)</t>
  </si>
  <si>
    <t>OOO "MIR SOLAR"</t>
  </si>
  <si>
    <t xml:space="preserve">Лот№ 22110012212136, Шартнома№ 24/12/2022-Т. </t>
  </si>
  <si>
    <t xml:space="preserve"> 2023 йил I чоракда Транспорт вазирлиги томонидан кам баҳоли ва тез эскирувчи буюмлар харид қилиш учун ўтказилган
танловлар (тендерлар) ва амалга оширилган давлат харидлари тўғрисидаги
МАЪЛУМОТЛАР</t>
  </si>
  <si>
    <t>Автошина пневматик</t>
  </si>
  <si>
    <t>Бюджет маблағлари</t>
  </si>
  <si>
    <t>УзРТСБ</t>
  </si>
  <si>
    <t>231110081227127/ 1009131</t>
  </si>
  <si>
    <t>"Даврон-Дерман" КТХКК</t>
  </si>
  <si>
    <t>дона</t>
  </si>
  <si>
    <t xml:space="preserve"> Светодиод лампа</t>
  </si>
  <si>
    <t xml:space="preserve"> 231110081230178/ 1011523</t>
  </si>
  <si>
    <t>Сантехник шланг</t>
  </si>
  <si>
    <t>231110081238457/ 1018808</t>
  </si>
  <si>
    <t>ООО PERFECT LINE  ALLIANCE</t>
  </si>
  <si>
    <t>Хаво тортиш вентилятори</t>
  </si>
  <si>
    <t>231110081242132/ 1021638</t>
  </si>
  <si>
    <t>BOON EMPIRE MAS`ULIYATI CHEKLANGAN JAMIYAT</t>
  </si>
  <si>
    <t>Кир совун</t>
  </si>
  <si>
    <t>231110081255246/ 1033013</t>
  </si>
  <si>
    <t>COSMOC COSMETIC MCHJ</t>
  </si>
  <si>
    <t>Қоғоз сочиқ</t>
  </si>
  <si>
    <t>231110081255213/ 1032988</t>
  </si>
  <si>
    <t>PARFUME LUXE MCHJ</t>
  </si>
  <si>
    <t>ўрам</t>
  </si>
  <si>
    <t>Суюқ совун</t>
  </si>
  <si>
    <t>231110081290766/ 1064874</t>
  </si>
  <si>
    <t>Пол латта</t>
  </si>
  <si>
    <t>231110081290743/ 1064887</t>
  </si>
  <si>
    <t>ЯККА ТАРТИБДАГИ ТАДБИРКОР</t>
  </si>
  <si>
    <t>м</t>
  </si>
  <si>
    <t>Кир ювиш кукуни</t>
  </si>
  <si>
    <t>231110081290831/ 1064982</t>
  </si>
  <si>
    <t>Атир совун</t>
  </si>
  <si>
    <t>231110081290786/ 1064922</t>
  </si>
  <si>
    <t>ООО UMAKANSUL BUSINESS</t>
  </si>
  <si>
    <t>Полиэтилен пакетлар</t>
  </si>
  <si>
    <t>231110081290958/ 1065042</t>
  </si>
  <si>
    <t>ООО ABDU SAID-BARAKA TRADE</t>
  </si>
  <si>
    <t>Пахта толали хўжалик докаси (марля)</t>
  </si>
  <si>
    <t>231110081290982/ 1065129</t>
  </si>
  <si>
    <t>KARTALL PLUSS MCHJ</t>
  </si>
  <si>
    <t>Тозалаш учун мато (дельфин)</t>
  </si>
  <si>
    <t>231110081291002/ 1065086</t>
  </si>
  <si>
    <t>СП "SHO MAXIMAL INVEST"</t>
  </si>
  <si>
    <t>Перфофайл</t>
  </si>
  <si>
    <t>231110081291098/ 1065195</t>
  </si>
  <si>
    <t>ООО "INNOVATION PROJECT PROGRAMS"</t>
  </si>
  <si>
    <t>308564985</t>
  </si>
  <si>
    <t>пач</t>
  </si>
  <si>
    <t xml:space="preserve"> Клей</t>
  </si>
  <si>
    <t>231110081291043/ 1065136</t>
  </si>
  <si>
    <t>Металл скрепкалар</t>
  </si>
  <si>
    <t>231110081291076/ 1065137</t>
  </si>
  <si>
    <t>Оқ қоғоз</t>
  </si>
  <si>
    <t>231110081291026/ 1065154</t>
  </si>
  <si>
    <t>ЧП"NURON SAVDO"</t>
  </si>
  <si>
    <t xml:space="preserve"> Стикер</t>
  </si>
  <si>
    <t>231110081291152/ 1065250</t>
  </si>
  <si>
    <t>ООО JAUMKANS PAPER</t>
  </si>
  <si>
    <t>Қора қалам</t>
  </si>
  <si>
    <t xml:space="preserve"> 231110081291129/ 1065217</t>
  </si>
  <si>
    <t>231110081338768/ 1112093</t>
  </si>
  <si>
    <t>BMK HYDRO CONSTRUCTION MCHJ</t>
  </si>
  <si>
    <t>Электр тройник</t>
  </si>
  <si>
    <t>231110081342969/ 1112609</t>
  </si>
  <si>
    <t>Эмульсия сувлик</t>
  </si>
  <si>
    <t>231110081339734/ 1113474</t>
  </si>
  <si>
    <t>MCHJ SIMPLE KOMFORT</t>
  </si>
  <si>
    <t>Трикотаж қўлқоп</t>
  </si>
  <si>
    <t>231110081344257/ 1114767</t>
  </si>
  <si>
    <t>ООО KANS TEX DELUX</t>
  </si>
  <si>
    <t>жуфт</t>
  </si>
  <si>
    <t>Сўндирилмаган оҳак</t>
  </si>
  <si>
    <t>231110081340555/ 1114696</t>
  </si>
  <si>
    <t>"MUZAFFARANVAR BIZNES" МЧЖ</t>
  </si>
  <si>
    <t>301766747</t>
  </si>
  <si>
    <t>кг</t>
  </si>
  <si>
    <t>Эшик қулфи</t>
  </si>
  <si>
    <t>231110081350360/ 1122073</t>
  </si>
  <si>
    <t>ООО SULFAR</t>
  </si>
  <si>
    <t>Китоб</t>
  </si>
  <si>
    <t>231110081398413/ 1168177</t>
  </si>
  <si>
    <t>Yuridik Adabiyotlar Publish MCHJ</t>
  </si>
  <si>
    <t>302299891</t>
  </si>
  <si>
    <t>Туалет қоғози</t>
  </si>
  <si>
    <t>231110081398450/ 1168249</t>
  </si>
  <si>
    <t>DILLER TASH MCHJ</t>
  </si>
  <si>
    <t>231110081398484/ 1168260</t>
  </si>
  <si>
    <t>"INTERNATIONAL PAPER"ХК</t>
  </si>
  <si>
    <t>231110081398467/ 1168275</t>
  </si>
  <si>
    <t>Енгил автомобил пневматик шиналари</t>
  </si>
  <si>
    <t>231110081384308/1155372</t>
  </si>
  <si>
    <t>OOO "Mexanik Avto Parts"</t>
  </si>
  <si>
    <t>231110081384333/1155417</t>
  </si>
  <si>
    <t>231110081384439/1155546</t>
  </si>
  <si>
    <t>231110081385787/1156717</t>
  </si>
  <si>
    <t xml:space="preserve"> Фирменный бланк</t>
  </si>
  <si>
    <t>Тўғридан-тўғри шартнома (ПҚ3953)</t>
  </si>
  <si>
    <t>231110081399419/1169056</t>
  </si>
  <si>
    <t>OOO MUXAMMAD POLIGRAF</t>
  </si>
  <si>
    <t>303757574</t>
  </si>
  <si>
    <t>Банк пластик картаси</t>
  </si>
  <si>
    <t>Ягона етказиб берувчи билан тўғридан-тўғри шартнома</t>
  </si>
  <si>
    <t>231100101358335/04/Т</t>
  </si>
  <si>
    <t>СП ООО Persobyuro Markazi</t>
  </si>
  <si>
    <t xml:space="preserve">Парда </t>
  </si>
  <si>
    <t>231110081381611/1153177</t>
  </si>
  <si>
    <t>AVAZOVA MAVLYUDA SHAXADIYEVNA</t>
  </si>
  <si>
    <t>231110081381788/1153335</t>
  </si>
  <si>
    <t>231110081381769/1153372</t>
  </si>
  <si>
    <t xml:space="preserve"> 2023 йил I чорак якуни бўйича Транспорт вазирлиги бюджетдан ажратилган маблағларнинг чегараланган миқдорининг ўз тасарруфидаги бюджет ташкилотлари кесимида тақсимоти тўғрисида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</si>
</sst>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_-* #,##0.0_р_._-;\-* #,##0.0_р_._-;_-* &quot;-&quot;??_р_._-;_-@_-"/>
    <numFmt numFmtId="165" formatCode="_-* #,##0.0_р_._-;\-* #,##0.0_р_._-;_-* &quot; &quot;??_р_._-;_-@_-"/>
    <numFmt numFmtId="166" formatCode="_-* #,##0.00_р_._-;\-* #,##0.00_р_._-;_-* &quot;-&quot;??_р_._-;_-@_-"/>
    <numFmt numFmtId="167" formatCode="#,##0.00_ ;\-#,##0.00\ "/>
    <numFmt numFmtId="168" formatCode="_-* #,##0.00_р_._-;\-* #,##0.00_р_._-;_-* &quot; &quot;??_р_._-;_-@_-"/>
    <numFmt numFmtId="169" formatCode="_-* #,##0.00\ _₽_-;\-* #,##0.00\ _₽_-;_-* &quot;-&quot;??\ _₽_-;_-@_-"/>
    <numFmt numFmtId="171" formatCode="_-* #,##0.00000\ _₽_-;\-* #,##0.00000\ _₽_-;_-* &quot;-&quot;??\ _₽_-;_-@_-"/>
  </numFmts>
  <fonts count="64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b/>
      <u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Arial"/>
      <family val="1"/>
      <charset val="204"/>
    </font>
    <font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6"/>
      <color indexed="8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b/>
      <sz val="9.5"/>
      <color indexed="8"/>
      <name val="Times New Roman"/>
      <family val="1"/>
      <charset val="204"/>
    </font>
    <font>
      <b/>
      <sz val="9.5"/>
      <name val="Times New Roman"/>
      <family val="1"/>
      <charset val="204"/>
    </font>
    <font>
      <sz val="9.5"/>
      <color indexed="8"/>
      <name val="Times New Roman"/>
      <family val="1"/>
      <charset val="204"/>
    </font>
    <font>
      <sz val="9.5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6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name val="Times New Roman"/>
      <family val="1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4"/>
      <color rgb="FFFF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1">
    <xf numFmtId="0" fontId="0" fillId="0" borderId="0"/>
    <xf numFmtId="0" fontId="4" fillId="10" borderId="0"/>
    <xf numFmtId="0" fontId="4" fillId="14" borderId="0"/>
    <xf numFmtId="0" fontId="4" fillId="18" borderId="0"/>
    <xf numFmtId="0" fontId="4" fillId="22" borderId="0"/>
    <xf numFmtId="0" fontId="4" fillId="26" borderId="0"/>
    <xf numFmtId="0" fontId="4" fillId="30" borderId="0"/>
    <xf numFmtId="0" fontId="4" fillId="11" borderId="0"/>
    <xf numFmtId="0" fontId="4" fillId="15" borderId="0"/>
    <xf numFmtId="0" fontId="4" fillId="19" borderId="0"/>
    <xf numFmtId="0" fontId="4" fillId="23" borderId="0"/>
    <xf numFmtId="0" fontId="4" fillId="27" borderId="0"/>
    <xf numFmtId="0" fontId="4" fillId="31" borderId="0"/>
    <xf numFmtId="0" fontId="20" fillId="12" borderId="0"/>
    <xf numFmtId="0" fontId="20" fillId="16" borderId="0"/>
    <xf numFmtId="0" fontId="20" fillId="20" borderId="0"/>
    <xf numFmtId="0" fontId="20" fillId="24" borderId="0"/>
    <xf numFmtId="0" fontId="20" fillId="28" borderId="0"/>
    <xf numFmtId="0" fontId="20" fillId="32" borderId="0"/>
    <xf numFmtId="0" fontId="20" fillId="9" borderId="0"/>
    <xf numFmtId="0" fontId="20" fillId="13" borderId="0"/>
    <xf numFmtId="0" fontId="20" fillId="17" borderId="0"/>
    <xf numFmtId="0" fontId="20" fillId="21" borderId="0"/>
    <xf numFmtId="0" fontId="20" fillId="25" borderId="0"/>
    <xf numFmtId="0" fontId="20" fillId="29" borderId="0"/>
    <xf numFmtId="0" fontId="12" fillId="5" borderId="4"/>
    <xf numFmtId="0" fontId="13" fillId="6" borderId="5"/>
    <xf numFmtId="0" fontId="14" fillId="6" borderId="4"/>
    <xf numFmtId="0" fontId="6" fillId="0" borderId="1"/>
    <xf numFmtId="0" fontId="7" fillId="0" borderId="2"/>
    <xf numFmtId="0" fontId="8" fillId="0" borderId="3"/>
    <xf numFmtId="0" fontId="8" fillId="0" borderId="0"/>
    <xf numFmtId="0" fontId="19" fillId="0" borderId="9"/>
    <xf numFmtId="0" fontId="16" fillId="7" borderId="7"/>
    <xf numFmtId="0" fontId="5" fillId="0" borderId="0"/>
    <xf numFmtId="0" fontId="11" fillId="4" borderId="0"/>
    <xf numFmtId="0" fontId="10" fillId="3" borderId="0"/>
    <xf numFmtId="0" fontId="18" fillId="0" borderId="0"/>
    <xf numFmtId="0" fontId="4" fillId="8" borderId="8"/>
    <xf numFmtId="0" fontId="15" fillId="0" borderId="6"/>
    <xf numFmtId="0" fontId="17" fillId="0" borderId="0"/>
    <xf numFmtId="164" fontId="26" fillId="0" borderId="0"/>
    <xf numFmtId="0" fontId="9" fillId="2" borderId="0"/>
    <xf numFmtId="166" fontId="26" fillId="0" borderId="0"/>
    <xf numFmtId="0" fontId="40" fillId="0" borderId="0"/>
    <xf numFmtId="0" fontId="3" fillId="0" borderId="0"/>
    <xf numFmtId="16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</cellStyleXfs>
  <cellXfs count="210">
    <xf numFmtId="0" fontId="0" fillId="0" borderId="0" xfId="0" applyNumberFormat="1" applyFont="1" applyFill="1" applyBorder="1" applyProtection="1"/>
    <xf numFmtId="0" fontId="0" fillId="0" borderId="0" xfId="0" applyNumberFormat="1" applyFont="1" applyFill="1" applyBorder="1" applyAlignment="1" applyProtection="1">
      <alignment vertical="center"/>
    </xf>
    <xf numFmtId="0" fontId="23" fillId="0" borderId="10" xfId="0" applyNumberFormat="1" applyFont="1" applyFill="1" applyBorder="1" applyAlignment="1" applyProtection="1">
      <alignment horizontal="center" vertical="center" wrapText="1"/>
    </xf>
    <xf numFmtId="165" fontId="21" fillId="0" borderId="10" xfId="41" applyNumberFormat="1" applyFont="1" applyFill="1" applyBorder="1" applyAlignment="1" applyProtection="1">
      <alignment horizontal="center" vertical="center"/>
    </xf>
    <xf numFmtId="0" fontId="23" fillId="0" borderId="10" xfId="0" applyNumberFormat="1" applyFont="1" applyFill="1" applyBorder="1" applyAlignment="1" applyProtection="1">
      <alignment horizontal="left" vertical="center" wrapText="1"/>
    </xf>
    <xf numFmtId="0" fontId="21" fillId="0" borderId="10" xfId="0" applyNumberFormat="1" applyFont="1" applyFill="1" applyBorder="1" applyAlignment="1" applyProtection="1">
      <alignment horizontal="left" vertical="center" wrapText="1"/>
    </xf>
    <xf numFmtId="165" fontId="23" fillId="0" borderId="10" xfId="41" applyNumberFormat="1" applyFont="1" applyFill="1" applyBorder="1" applyAlignment="1" applyProtection="1">
      <alignment horizontal="center" vertical="center"/>
    </xf>
    <xf numFmtId="0" fontId="21" fillId="0" borderId="10" xfId="0" applyNumberFormat="1" applyFont="1" applyFill="1" applyBorder="1" applyAlignment="1" applyProtection="1">
      <alignment horizontal="justify" vertical="center" wrapText="1"/>
    </xf>
    <xf numFmtId="0" fontId="24" fillId="0" borderId="0" xfId="0" applyNumberFormat="1" applyFont="1" applyFill="1" applyBorder="1" applyAlignment="1" applyProtection="1">
      <alignment horizontal="left" vertical="top"/>
    </xf>
    <xf numFmtId="49" fontId="0" fillId="0" borderId="0" xfId="0" applyNumberFormat="1" applyFont="1" applyFill="1" applyBorder="1" applyProtection="1"/>
    <xf numFmtId="49" fontId="23" fillId="0" borderId="10" xfId="0" applyNumberFormat="1" applyFont="1" applyFill="1" applyBorder="1" applyAlignment="1" applyProtection="1">
      <alignment horizontal="center" wrapText="1"/>
    </xf>
    <xf numFmtId="49" fontId="21" fillId="0" borderId="10" xfId="0" applyNumberFormat="1" applyFont="1" applyFill="1" applyBorder="1" applyAlignment="1" applyProtection="1">
      <alignment horizontal="center" wrapText="1"/>
    </xf>
    <xf numFmtId="49" fontId="21" fillId="0" borderId="10" xfId="0" applyNumberFormat="1" applyFont="1" applyFill="1" applyBorder="1" applyAlignment="1" applyProtection="1">
      <alignment wrapText="1"/>
    </xf>
    <xf numFmtId="49" fontId="21" fillId="0" borderId="10" xfId="0" applyNumberFormat="1" applyFont="1" applyFill="1" applyBorder="1" applyAlignment="1" applyProtection="1">
      <alignment horizontal="center" vertical="top" wrapText="1"/>
    </xf>
    <xf numFmtId="0" fontId="30" fillId="0" borderId="0" xfId="0" applyNumberFormat="1" applyFont="1" applyFill="1" applyBorder="1" applyAlignment="1" applyProtection="1">
      <alignment vertical="center"/>
    </xf>
    <xf numFmtId="0" fontId="23" fillId="0" borderId="20" xfId="0" applyNumberFormat="1" applyFont="1" applyFill="1" applyBorder="1" applyAlignment="1" applyProtection="1">
      <alignment horizontal="center" vertical="center" wrapText="1"/>
    </xf>
    <xf numFmtId="167" fontId="32" fillId="33" borderId="18" xfId="43" applyNumberFormat="1" applyFont="1" applyFill="1" applyBorder="1" applyAlignment="1" applyProtection="1">
      <alignment horizontal="center" vertical="center"/>
    </xf>
    <xf numFmtId="167" fontId="32" fillId="33" borderId="10" xfId="43" applyNumberFormat="1" applyFont="1" applyFill="1" applyBorder="1" applyAlignment="1" applyProtection="1">
      <alignment horizontal="center" vertical="center"/>
    </xf>
    <xf numFmtId="167" fontId="0" fillId="0" borderId="10" xfId="0" applyNumberFormat="1" applyFont="1" applyFill="1" applyBorder="1" applyProtection="1"/>
    <xf numFmtId="0" fontId="30" fillId="0" borderId="0" xfId="0" applyNumberFormat="1" applyFont="1" applyFill="1" applyBorder="1" applyProtection="1"/>
    <xf numFmtId="0" fontId="21" fillId="0" borderId="10" xfId="0" applyNumberFormat="1" applyFont="1" applyFill="1" applyBorder="1" applyAlignment="1" applyProtection="1">
      <alignment horizontal="center" vertical="center" wrapText="1"/>
    </xf>
    <xf numFmtId="0" fontId="35" fillId="0" borderId="10" xfId="0" applyNumberFormat="1" applyFont="1" applyFill="1" applyBorder="1" applyAlignment="1" applyProtection="1">
      <alignment horizontal="left" vertical="center" wrapText="1"/>
    </xf>
    <xf numFmtId="0" fontId="36" fillId="0" borderId="10" xfId="0" applyNumberFormat="1" applyFont="1" applyFill="1" applyBorder="1" applyAlignment="1" applyProtection="1">
      <alignment horizontal="center" vertical="center" wrapText="1"/>
    </xf>
    <xf numFmtId="49" fontId="36" fillId="0" borderId="10" xfId="0" applyNumberFormat="1" applyFont="1" applyFill="1" applyBorder="1" applyAlignment="1" applyProtection="1">
      <alignment horizontal="center" vertical="center" wrapText="1"/>
    </xf>
    <xf numFmtId="168" fontId="37" fillId="33" borderId="10" xfId="43" applyNumberFormat="1" applyFont="1" applyFill="1" applyBorder="1" applyAlignment="1" applyProtection="1">
      <alignment horizontal="center" vertical="center"/>
    </xf>
    <xf numFmtId="0" fontId="34" fillId="0" borderId="10" xfId="0" applyNumberFormat="1" applyFont="1" applyFill="1" applyBorder="1" applyAlignment="1" applyProtection="1">
      <alignment horizontal="left" vertical="center" wrapText="1"/>
    </xf>
    <xf numFmtId="0" fontId="28" fillId="0" borderId="10" xfId="0" applyNumberFormat="1" applyFont="1" applyFill="1" applyBorder="1" applyAlignment="1" applyProtection="1">
      <alignment horizontal="center" vertical="center" wrapText="1"/>
    </xf>
    <xf numFmtId="49" fontId="28" fillId="0" borderId="10" xfId="0" applyNumberFormat="1" applyFont="1" applyFill="1" applyBorder="1" applyAlignment="1" applyProtection="1">
      <alignment horizontal="center" vertical="center" wrapText="1"/>
    </xf>
    <xf numFmtId="168" fontId="38" fillId="33" borderId="10" xfId="43" applyNumberFormat="1" applyFont="1" applyFill="1" applyBorder="1" applyAlignment="1" applyProtection="1">
      <alignment horizontal="center" vertical="center"/>
    </xf>
    <xf numFmtId="0" fontId="36" fillId="0" borderId="10" xfId="0" applyNumberFormat="1" applyFont="1" applyFill="1" applyBorder="1" applyAlignment="1" applyProtection="1">
      <alignment horizontal="left" vertical="center" wrapText="1"/>
    </xf>
    <xf numFmtId="168" fontId="37" fillId="33" borderId="19" xfId="43" applyNumberFormat="1" applyFont="1" applyFill="1" applyBorder="1" applyAlignment="1" applyProtection="1">
      <alignment horizontal="center" vertical="center"/>
    </xf>
    <xf numFmtId="49" fontId="36" fillId="0" borderId="18" xfId="0" applyNumberFormat="1" applyFont="1" applyFill="1" applyBorder="1" applyAlignment="1" applyProtection="1">
      <alignment horizontal="center" vertical="center" wrapText="1"/>
    </xf>
    <xf numFmtId="0" fontId="21" fillId="0" borderId="0" xfId="0" applyNumberFormat="1" applyFont="1" applyFill="1" applyBorder="1" applyAlignment="1" applyProtection="1">
      <alignment vertical="center"/>
    </xf>
    <xf numFmtId="0" fontId="30" fillId="0" borderId="10" xfId="0" applyNumberFormat="1" applyFont="1" applyFill="1" applyBorder="1" applyAlignment="1" applyProtection="1">
      <alignment horizontal="center" vertical="center" textRotation="90"/>
    </xf>
    <xf numFmtId="0" fontId="30" fillId="0" borderId="10" xfId="0" applyNumberFormat="1" applyFont="1" applyFill="1" applyBorder="1" applyAlignment="1" applyProtection="1">
      <alignment horizontal="center" vertical="center" textRotation="90" wrapText="1"/>
    </xf>
    <xf numFmtId="0" fontId="41" fillId="33" borderId="10" xfId="44" applyNumberFormat="1" applyFont="1" applyFill="1" applyBorder="1" applyAlignment="1" applyProtection="1">
      <alignment horizontal="center" vertical="center" wrapText="1"/>
    </xf>
    <xf numFmtId="0" fontId="32" fillId="33" borderId="10" xfId="44" applyNumberFormat="1" applyFont="1" applyFill="1" applyBorder="1" applyAlignment="1" applyProtection="1">
      <alignment horizontal="center" vertical="top" wrapText="1"/>
    </xf>
    <xf numFmtId="0" fontId="42" fillId="0" borderId="10" xfId="0" applyNumberFormat="1" applyFont="1" applyFill="1" applyBorder="1" applyAlignment="1" applyProtection="1">
      <alignment horizontal="center" vertical="center"/>
    </xf>
    <xf numFmtId="49" fontId="42" fillId="0" borderId="10" xfId="0" applyNumberFormat="1" applyFont="1" applyFill="1" applyBorder="1" applyAlignment="1" applyProtection="1">
      <alignment horizontal="center" vertical="center"/>
    </xf>
    <xf numFmtId="0" fontId="43" fillId="33" borderId="10" xfId="44" applyNumberFormat="1" applyFont="1" applyFill="1" applyBorder="1" applyAlignment="1" applyProtection="1">
      <alignment horizontal="justify" vertical="center" wrapText="1"/>
    </xf>
    <xf numFmtId="49" fontId="37" fillId="33" borderId="10" xfId="41" applyNumberFormat="1" applyFont="1" applyFill="1" applyBorder="1" applyAlignment="1" applyProtection="1">
      <alignment horizontal="center" vertical="center"/>
    </xf>
    <xf numFmtId="165" fontId="37" fillId="33" borderId="10" xfId="41" applyNumberFormat="1" applyFont="1" applyFill="1" applyBorder="1" applyAlignment="1" applyProtection="1">
      <alignment horizontal="center" vertical="center"/>
    </xf>
    <xf numFmtId="0" fontId="44" fillId="0" borderId="10" xfId="0" applyNumberFormat="1" applyFont="1" applyFill="1" applyBorder="1" applyAlignment="1" applyProtection="1">
      <alignment horizontal="center" vertical="center"/>
    </xf>
    <xf numFmtId="49" fontId="44" fillId="0" borderId="10" xfId="0" applyNumberFormat="1" applyFont="1" applyFill="1" applyBorder="1" applyAlignment="1" applyProtection="1">
      <alignment horizontal="center" vertical="center"/>
    </xf>
    <xf numFmtId="0" fontId="45" fillId="0" borderId="10" xfId="44" applyNumberFormat="1" applyFont="1" applyFill="1" applyBorder="1" applyAlignment="1" applyProtection="1">
      <alignment horizontal="left" vertical="center" wrapText="1"/>
    </xf>
    <xf numFmtId="49" fontId="38" fillId="33" borderId="10" xfId="41" applyNumberFormat="1" applyFont="1" applyFill="1" applyBorder="1" applyAlignment="1" applyProtection="1">
      <alignment horizontal="center" vertical="center"/>
    </xf>
    <xf numFmtId="165" fontId="38" fillId="33" borderId="10" xfId="41" applyNumberFormat="1" applyFont="1" applyFill="1" applyBorder="1" applyAlignment="1" applyProtection="1">
      <alignment horizontal="center" vertical="center"/>
    </xf>
    <xf numFmtId="49" fontId="41" fillId="33" borderId="0" xfId="44" applyNumberFormat="1" applyFont="1" applyFill="1" applyBorder="1" applyAlignment="1" applyProtection="1">
      <alignment horizontal="left" vertical="center" wrapText="1"/>
    </xf>
    <xf numFmtId="3" fontId="46" fillId="0" borderId="0" xfId="45" applyNumberFormat="1" applyFont="1" applyFill="1" applyAlignment="1">
      <alignment horizontal="left" vertical="top" wrapText="1"/>
    </xf>
    <xf numFmtId="3" fontId="46" fillId="0" borderId="0" xfId="45" applyNumberFormat="1" applyFont="1" applyFill="1" applyAlignment="1">
      <alignment horizontal="center" vertical="top" wrapText="1"/>
    </xf>
    <xf numFmtId="3" fontId="48" fillId="0" borderId="0" xfId="45" applyNumberFormat="1" applyFont="1" applyFill="1" applyAlignment="1">
      <alignment vertical="center" wrapText="1"/>
    </xf>
    <xf numFmtId="3" fontId="48" fillId="0" borderId="0" xfId="45" applyNumberFormat="1" applyFont="1" applyFill="1" applyAlignment="1">
      <alignment vertical="top" wrapText="1"/>
    </xf>
    <xf numFmtId="3" fontId="49" fillId="0" borderId="0" xfId="45" applyNumberFormat="1" applyFont="1" applyFill="1" applyAlignment="1">
      <alignment horizontal="center" vertical="top" wrapText="1"/>
    </xf>
    <xf numFmtId="3" fontId="50" fillId="0" borderId="10" xfId="45" applyNumberFormat="1" applyFont="1" applyFill="1" applyBorder="1" applyAlignment="1">
      <alignment horizontal="center" vertical="center" wrapText="1"/>
    </xf>
    <xf numFmtId="0" fontId="51" fillId="0" borderId="10" xfId="45" applyFont="1" applyBorder="1" applyAlignment="1">
      <alignment horizontal="center" vertical="center"/>
    </xf>
    <xf numFmtId="0" fontId="46" fillId="0" borderId="10" xfId="45" applyFont="1" applyBorder="1" applyAlignment="1">
      <alignment vertical="center" wrapText="1"/>
    </xf>
    <xf numFmtId="0" fontId="46" fillId="0" borderId="10" xfId="45" applyFont="1" applyBorder="1" applyAlignment="1">
      <alignment horizontal="center" vertical="center" wrapText="1"/>
    </xf>
    <xf numFmtId="0" fontId="46" fillId="0" borderId="10" xfId="45" applyFont="1" applyBorder="1" applyAlignment="1">
      <alignment horizontal="center" vertical="center"/>
    </xf>
    <xf numFmtId="3" fontId="46" fillId="34" borderId="10" xfId="45" applyNumberFormat="1" applyFont="1" applyFill="1" applyBorder="1" applyAlignment="1">
      <alignment horizontal="center" vertical="center" wrapText="1"/>
    </xf>
    <xf numFmtId="4" fontId="52" fillId="0" borderId="10" xfId="45" applyNumberFormat="1" applyFont="1" applyBorder="1" applyAlignment="1">
      <alignment horizontal="center" vertical="center"/>
    </xf>
    <xf numFmtId="3" fontId="46" fillId="0" borderId="0" xfId="45" applyNumberFormat="1" applyFont="1" applyFill="1" applyAlignment="1">
      <alignment horizontal="center" vertical="center" wrapText="1"/>
    </xf>
    <xf numFmtId="3" fontId="49" fillId="0" borderId="0" xfId="45" applyNumberFormat="1" applyFont="1" applyFill="1" applyAlignment="1">
      <alignment horizontal="center" vertical="center" wrapText="1"/>
    </xf>
    <xf numFmtId="3" fontId="46" fillId="0" borderId="0" xfId="45" applyNumberFormat="1" applyFont="1" applyFill="1" applyAlignment="1">
      <alignment horizontal="left" vertical="center" wrapText="1"/>
    </xf>
    <xf numFmtId="0" fontId="46" fillId="0" borderId="10" xfId="45" applyFont="1" applyBorder="1" applyAlignment="1">
      <alignment vertical="center"/>
    </xf>
    <xf numFmtId="3" fontId="53" fillId="0" borderId="0" xfId="45" applyNumberFormat="1" applyFont="1" applyFill="1" applyAlignment="1">
      <alignment vertical="center" wrapText="1"/>
    </xf>
    <xf numFmtId="3" fontId="49" fillId="0" borderId="0" xfId="45" applyNumberFormat="1" applyFont="1" applyAlignment="1">
      <alignment horizontal="left" vertical="top" wrapText="1"/>
    </xf>
    <xf numFmtId="3" fontId="51" fillId="0" borderId="0" xfId="45" applyNumberFormat="1" applyFont="1" applyAlignment="1">
      <alignment horizontal="left" vertical="top" wrapText="1"/>
    </xf>
    <xf numFmtId="0" fontId="47" fillId="0" borderId="0" xfId="45" applyFont="1" applyAlignment="1">
      <alignment horizontal="center"/>
    </xf>
    <xf numFmtId="3" fontId="54" fillId="0" borderId="0" xfId="45" applyNumberFormat="1" applyFont="1" applyAlignment="1">
      <alignment vertical="top" wrapText="1"/>
    </xf>
    <xf numFmtId="3" fontId="49" fillId="0" borderId="0" xfId="45" applyNumberFormat="1" applyFont="1" applyAlignment="1">
      <alignment horizontal="center" vertical="top" wrapText="1"/>
    </xf>
    <xf numFmtId="3" fontId="49" fillId="0" borderId="0" xfId="45" applyNumberFormat="1" applyFont="1" applyAlignment="1">
      <alignment horizontal="left" vertical="center" wrapText="1"/>
    </xf>
    <xf numFmtId="3" fontId="54" fillId="0" borderId="10" xfId="45" applyNumberFormat="1" applyFont="1" applyBorder="1" applyAlignment="1">
      <alignment horizontal="center" vertical="center" wrapText="1"/>
    </xf>
    <xf numFmtId="3" fontId="58" fillId="0" borderId="10" xfId="45" applyNumberFormat="1" applyFont="1" applyFill="1" applyBorder="1" applyAlignment="1">
      <alignment horizontal="center" vertical="center" wrapText="1"/>
    </xf>
    <xf numFmtId="3" fontId="46" fillId="0" borderId="10" xfId="45" applyNumberFormat="1" applyFont="1" applyFill="1" applyBorder="1" applyAlignment="1">
      <alignment horizontal="center" vertical="center" wrapText="1"/>
    </xf>
    <xf numFmtId="3" fontId="46" fillId="0" borderId="10" xfId="45" applyNumberFormat="1" applyFont="1" applyFill="1" applyBorder="1" applyAlignment="1">
      <alignment horizontal="left" vertical="center" wrapText="1"/>
    </xf>
    <xf numFmtId="0" fontId="60" fillId="0" borderId="0" xfId="45" applyFont="1" applyFill="1" applyAlignment="1">
      <alignment horizontal="center"/>
    </xf>
    <xf numFmtId="0" fontId="47" fillId="0" borderId="0" xfId="45" applyFont="1" applyAlignment="1">
      <alignment horizontal="center" vertical="center" wrapText="1"/>
    </xf>
    <xf numFmtId="0" fontId="47" fillId="0" borderId="0" xfId="45" applyFont="1" applyAlignment="1">
      <alignment vertical="center"/>
    </xf>
    <xf numFmtId="0" fontId="47" fillId="0" borderId="0" xfId="45" applyFont="1" applyAlignment="1">
      <alignment vertical="center" wrapText="1"/>
    </xf>
    <xf numFmtId="0" fontId="47" fillId="0" borderId="0" xfId="45" applyFont="1"/>
    <xf numFmtId="0" fontId="47" fillId="0" borderId="0" xfId="45" applyFont="1" applyAlignment="1">
      <alignment horizontal="right"/>
    </xf>
    <xf numFmtId="0" fontId="57" fillId="33" borderId="10" xfId="45" applyFont="1" applyFill="1" applyBorder="1" applyAlignment="1">
      <alignment horizontal="center" vertical="center" wrapText="1"/>
    </xf>
    <xf numFmtId="0" fontId="50" fillId="0" borderId="10" xfId="45" applyFont="1" applyBorder="1" applyAlignment="1">
      <alignment horizontal="center" vertical="center" wrapText="1"/>
    </xf>
    <xf numFmtId="0" fontId="54" fillId="0" borderId="10" xfId="45" applyFont="1" applyBorder="1" applyAlignment="1">
      <alignment horizontal="left" vertical="center" wrapText="1" indent="1"/>
    </xf>
    <xf numFmtId="0" fontId="49" fillId="0" borderId="10" xfId="45" applyFont="1" applyBorder="1" applyAlignment="1">
      <alignment horizontal="left" vertical="center" wrapText="1" indent="1"/>
    </xf>
    <xf numFmtId="0" fontId="49" fillId="0" borderId="10" xfId="45" applyFont="1" applyBorder="1" applyAlignment="1">
      <alignment horizontal="center" vertical="center" wrapText="1"/>
    </xf>
    <xf numFmtId="0" fontId="49" fillId="0" borderId="10" xfId="45" applyFont="1" applyBorder="1" applyAlignment="1">
      <alignment wrapText="1"/>
    </xf>
    <xf numFmtId="0" fontId="47" fillId="0" borderId="10" xfId="45" applyFont="1" applyBorder="1" applyAlignment="1">
      <alignment horizontal="center" vertical="center" wrapText="1"/>
    </xf>
    <xf numFmtId="0" fontId="49" fillId="0" borderId="10" xfId="45" applyFont="1" applyBorder="1" applyAlignment="1">
      <alignment vertical="center" wrapText="1"/>
    </xf>
    <xf numFmtId="3" fontId="49" fillId="0" borderId="10" xfId="45" applyNumberFormat="1" applyFont="1" applyBorder="1" applyAlignment="1">
      <alignment horizontal="left" vertical="center" wrapText="1" indent="1"/>
    </xf>
    <xf numFmtId="3" fontId="49" fillId="0" borderId="10" xfId="45" applyNumberFormat="1" applyFont="1" applyBorder="1" applyAlignment="1">
      <alignment horizontal="center" vertical="center" wrapText="1"/>
    </xf>
    <xf numFmtId="0" fontId="0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>
      <alignment horizontal="center" vertical="center"/>
    </xf>
    <xf numFmtId="0" fontId="21" fillId="0" borderId="0" xfId="0" applyNumberFormat="1" applyFont="1" applyFill="1" applyBorder="1" applyAlignment="1" applyProtection="1">
      <alignment horizontal="left"/>
    </xf>
    <xf numFmtId="0" fontId="0" fillId="0" borderId="0" xfId="0" applyNumberFormat="1" applyFont="1" applyFill="1" applyBorder="1" applyAlignment="1" applyProtection="1">
      <alignment horizontal="center"/>
    </xf>
    <xf numFmtId="0" fontId="34" fillId="0" borderId="10" xfId="0" applyNumberFormat="1" applyFont="1" applyFill="1" applyBorder="1" applyAlignment="1" applyProtection="1">
      <alignment horizontal="center" vertical="center" wrapText="1"/>
    </xf>
    <xf numFmtId="3" fontId="46" fillId="0" borderId="0" xfId="48" applyNumberFormat="1" applyFont="1" applyAlignment="1">
      <alignment horizontal="left" vertical="top" wrapText="1"/>
    </xf>
    <xf numFmtId="3" fontId="46" fillId="0" borderId="0" xfId="48" applyNumberFormat="1" applyFont="1" applyAlignment="1">
      <alignment horizontal="right" vertical="top" wrapText="1"/>
    </xf>
    <xf numFmtId="3" fontId="48" fillId="0" borderId="0" xfId="48" applyNumberFormat="1" applyFont="1" applyAlignment="1">
      <alignment horizontal="center" vertical="top" wrapText="1"/>
    </xf>
    <xf numFmtId="3" fontId="48" fillId="0" borderId="10" xfId="48" applyNumberFormat="1" applyFont="1" applyBorder="1" applyAlignment="1">
      <alignment horizontal="center" vertical="center" wrapText="1"/>
    </xf>
    <xf numFmtId="3" fontId="46" fillId="0" borderId="10" xfId="48" applyNumberFormat="1" applyFont="1" applyBorder="1" applyAlignment="1">
      <alignment horizontal="center" vertical="center" wrapText="1"/>
    </xf>
    <xf numFmtId="3" fontId="46" fillId="0" borderId="10" xfId="48" applyNumberFormat="1" applyFont="1" applyBorder="1" applyAlignment="1">
      <alignment horizontal="left" vertical="center" wrapText="1"/>
    </xf>
    <xf numFmtId="0" fontId="62" fillId="0" borderId="0" xfId="48" applyFont="1"/>
    <xf numFmtId="3" fontId="48" fillId="0" borderId="0" xfId="48" applyNumberFormat="1" applyFont="1" applyAlignment="1">
      <alignment horizontal="left" vertical="top" wrapText="1"/>
    </xf>
    <xf numFmtId="0" fontId="63" fillId="0" borderId="0" xfId="48" applyFont="1"/>
    <xf numFmtId="43" fontId="46" fillId="0" borderId="0" xfId="49" applyFont="1" applyAlignment="1">
      <alignment horizontal="left" vertical="top" wrapText="1"/>
    </xf>
    <xf numFmtId="171" fontId="46" fillId="0" borderId="0" xfId="49" applyNumberFormat="1" applyFont="1" applyAlignment="1">
      <alignment horizontal="left" vertical="top" wrapText="1"/>
    </xf>
    <xf numFmtId="3" fontId="49" fillId="0" borderId="10" xfId="0" applyNumberFormat="1" applyFont="1" applyBorder="1" applyAlignment="1">
      <alignment horizontal="center" vertical="center" wrapText="1"/>
    </xf>
    <xf numFmtId="3" fontId="48" fillId="0" borderId="18" xfId="48" applyNumberFormat="1" applyFont="1" applyBorder="1" applyAlignment="1">
      <alignment horizontal="center" vertical="center" wrapText="1"/>
    </xf>
    <xf numFmtId="3" fontId="48" fillId="0" borderId="19" xfId="48" applyNumberFormat="1" applyFont="1" applyBorder="1" applyAlignment="1">
      <alignment horizontal="center" vertical="center" wrapText="1"/>
    </xf>
    <xf numFmtId="0" fontId="47" fillId="0" borderId="0" xfId="48" applyFont="1" applyAlignment="1">
      <alignment horizontal="center" vertical="center" wrapText="1"/>
    </xf>
    <xf numFmtId="0" fontId="47" fillId="0" borderId="0" xfId="48" applyFont="1" applyAlignment="1">
      <alignment horizontal="center" vertical="center"/>
    </xf>
    <xf numFmtId="0" fontId="47" fillId="0" borderId="0" xfId="48" applyFont="1" applyAlignment="1">
      <alignment horizontal="center"/>
    </xf>
    <xf numFmtId="3" fontId="48" fillId="0" borderId="0" xfId="48" applyNumberFormat="1" applyFont="1" applyAlignment="1">
      <alignment horizontal="center" vertical="center" wrapText="1"/>
    </xf>
    <xf numFmtId="3" fontId="48" fillId="0" borderId="0" xfId="48" applyNumberFormat="1" applyFont="1" applyAlignment="1">
      <alignment horizontal="center" vertical="top" wrapText="1"/>
    </xf>
    <xf numFmtId="3" fontId="48" fillId="0" borderId="10" xfId="48" applyNumberFormat="1" applyFont="1" applyBorder="1" applyAlignment="1">
      <alignment horizontal="center" vertical="center" wrapText="1"/>
    </xf>
    <xf numFmtId="3" fontId="53" fillId="0" borderId="0" xfId="45" applyNumberFormat="1" applyFont="1" applyFill="1" applyAlignment="1">
      <alignment horizontal="left" vertical="center" wrapText="1"/>
    </xf>
    <xf numFmtId="3" fontId="46" fillId="0" borderId="0" xfId="45" applyNumberFormat="1" applyFont="1" applyFill="1" applyAlignment="1">
      <alignment horizontal="center" vertical="top" wrapText="1"/>
    </xf>
    <xf numFmtId="0" fontId="47" fillId="0" borderId="0" xfId="45" applyFont="1" applyFill="1" applyAlignment="1">
      <alignment horizontal="center"/>
    </xf>
    <xf numFmtId="3" fontId="48" fillId="0" borderId="0" xfId="45" applyNumberFormat="1" applyFont="1" applyFill="1" applyAlignment="1">
      <alignment horizontal="center" vertical="center" wrapText="1"/>
    </xf>
    <xf numFmtId="0" fontId="48" fillId="0" borderId="20" xfId="45" applyFont="1" applyFill="1" applyBorder="1" applyAlignment="1">
      <alignment horizontal="center" vertical="center"/>
    </xf>
    <xf numFmtId="0" fontId="48" fillId="0" borderId="21" xfId="45" applyFont="1" applyFill="1" applyBorder="1" applyAlignment="1">
      <alignment horizontal="center" vertical="center"/>
    </xf>
    <xf numFmtId="0" fontId="48" fillId="0" borderId="20" xfId="45" applyFont="1" applyFill="1" applyBorder="1" applyAlignment="1">
      <alignment horizontal="center" vertical="center" wrapText="1"/>
    </xf>
    <xf numFmtId="0" fontId="48" fillId="0" borderId="21" xfId="45" applyFont="1" applyFill="1" applyBorder="1" applyAlignment="1">
      <alignment horizontal="center" vertical="center" wrapText="1"/>
    </xf>
    <xf numFmtId="3" fontId="50" fillId="0" borderId="10" xfId="45" applyNumberFormat="1" applyFont="1" applyFill="1" applyBorder="1" applyAlignment="1">
      <alignment horizontal="center" vertical="center" wrapText="1"/>
    </xf>
    <xf numFmtId="3" fontId="55" fillId="0" borderId="0" xfId="45" applyNumberFormat="1" applyFont="1" applyFill="1" applyAlignment="1">
      <alignment horizontal="left" vertical="center" wrapText="1" indent="1"/>
    </xf>
    <xf numFmtId="3" fontId="49" fillId="0" borderId="10" xfId="45" applyNumberFormat="1" applyFont="1" applyBorder="1" applyAlignment="1">
      <alignment horizontal="center" vertical="center" wrapText="1"/>
    </xf>
    <xf numFmtId="3" fontId="49" fillId="0" borderId="10" xfId="45" applyNumberFormat="1" applyFont="1" applyBorder="1" applyAlignment="1">
      <alignment horizontal="left" vertical="center" wrapText="1" indent="1"/>
    </xf>
    <xf numFmtId="0" fontId="47" fillId="0" borderId="0" xfId="45" applyFont="1" applyAlignment="1">
      <alignment horizontal="center" wrapText="1"/>
    </xf>
    <xf numFmtId="3" fontId="54" fillId="0" borderId="0" xfId="45" applyNumberFormat="1" applyFont="1" applyAlignment="1">
      <alignment horizontal="center" vertical="center" wrapText="1"/>
    </xf>
    <xf numFmtId="3" fontId="54" fillId="0" borderId="10" xfId="45" applyNumberFormat="1" applyFont="1" applyBorder="1" applyAlignment="1">
      <alignment horizontal="center" vertical="center" wrapText="1"/>
    </xf>
    <xf numFmtId="3" fontId="57" fillId="0" borderId="20" xfId="45" applyNumberFormat="1" applyFont="1" applyFill="1" applyBorder="1" applyAlignment="1">
      <alignment horizontal="center" vertical="center" wrapText="1"/>
    </xf>
    <xf numFmtId="3" fontId="57" fillId="0" borderId="21" xfId="45" applyNumberFormat="1" applyFont="1" applyFill="1" applyBorder="1" applyAlignment="1">
      <alignment horizontal="center" vertical="center" wrapText="1"/>
    </xf>
    <xf numFmtId="3" fontId="59" fillId="0" borderId="0" xfId="45" applyNumberFormat="1" applyFont="1" applyFill="1" applyAlignment="1">
      <alignment horizontal="left" vertical="center" wrapText="1" indent="1"/>
    </xf>
    <xf numFmtId="3" fontId="46" fillId="0" borderId="0" xfId="45" applyNumberFormat="1" applyFont="1" applyFill="1" applyAlignment="1">
      <alignment horizontal="center" vertical="center" wrapText="1"/>
    </xf>
    <xf numFmtId="3" fontId="58" fillId="0" borderId="10" xfId="45" applyNumberFormat="1" applyFont="1" applyFill="1" applyBorder="1" applyAlignment="1">
      <alignment horizontal="center" vertical="center" wrapText="1"/>
    </xf>
    <xf numFmtId="3" fontId="61" fillId="0" borderId="0" xfId="45" applyNumberFormat="1" applyFont="1" applyFill="1" applyAlignment="1">
      <alignment horizontal="center" vertical="top" wrapText="1"/>
    </xf>
    <xf numFmtId="3" fontId="48" fillId="0" borderId="20" xfId="45" applyNumberFormat="1" applyFont="1" applyFill="1" applyBorder="1" applyAlignment="1">
      <alignment horizontal="center" vertical="center" wrapText="1"/>
    </xf>
    <xf numFmtId="3" fontId="48" fillId="0" borderId="21" xfId="45" applyNumberFormat="1" applyFont="1" applyFill="1" applyBorder="1" applyAlignment="1">
      <alignment horizontal="center" vertical="center" wrapText="1"/>
    </xf>
    <xf numFmtId="0" fontId="57" fillId="33" borderId="20" xfId="45" applyFont="1" applyFill="1" applyBorder="1" applyAlignment="1">
      <alignment horizontal="center" vertical="center" wrapText="1"/>
    </xf>
    <xf numFmtId="0" fontId="57" fillId="33" borderId="21" xfId="45" applyFont="1" applyFill="1" applyBorder="1" applyAlignment="1">
      <alignment horizontal="center" vertical="center" wrapText="1"/>
    </xf>
    <xf numFmtId="0" fontId="47" fillId="0" borderId="0" xfId="45" applyFont="1" applyAlignment="1">
      <alignment horizontal="center" vertical="center" wrapText="1"/>
    </xf>
    <xf numFmtId="0" fontId="47" fillId="0" borderId="0" xfId="45" applyFont="1" applyAlignment="1">
      <alignment horizontal="center" vertical="center"/>
    </xf>
    <xf numFmtId="0" fontId="58" fillId="0" borderId="0" xfId="45" applyFont="1" applyAlignment="1">
      <alignment horizontal="center" vertical="center" wrapText="1"/>
    </xf>
    <xf numFmtId="0" fontId="57" fillId="33" borderId="18" xfId="45" applyFont="1" applyFill="1" applyBorder="1" applyAlignment="1">
      <alignment horizontal="center" vertical="center" wrapText="1"/>
    </xf>
    <xf numFmtId="0" fontId="57" fillId="33" borderId="19" xfId="45" applyFont="1" applyFill="1" applyBorder="1" applyAlignment="1">
      <alignment horizontal="center" vertical="center" wrapText="1"/>
    </xf>
    <xf numFmtId="165" fontId="21" fillId="0" borderId="18" xfId="41" applyNumberFormat="1" applyFont="1" applyFill="1" applyBorder="1" applyAlignment="1" applyProtection="1">
      <alignment horizontal="center" vertical="center"/>
    </xf>
    <xf numFmtId="165" fontId="21" fillId="0" borderId="19" xfId="41" applyNumberFormat="1" applyFont="1" applyFill="1" applyBorder="1" applyAlignment="1" applyProtection="1">
      <alignment horizontal="center" vertical="center"/>
    </xf>
    <xf numFmtId="0" fontId="21" fillId="0" borderId="0" xfId="0" applyNumberFormat="1" applyFont="1" applyFill="1" applyBorder="1" applyAlignment="1" applyProtection="1">
      <alignment horizontal="center" vertical="center"/>
    </xf>
    <xf numFmtId="0" fontId="24" fillId="0" borderId="0" xfId="0" applyNumberFormat="1" applyFont="1" applyFill="1" applyBorder="1" applyAlignment="1" applyProtection="1">
      <alignment horizontal="center" vertical="top"/>
    </xf>
    <xf numFmtId="0" fontId="21" fillId="0" borderId="0" xfId="0" applyNumberFormat="1" applyFont="1" applyFill="1" applyBorder="1" applyAlignment="1" applyProtection="1">
      <alignment horizontal="center"/>
    </xf>
    <xf numFmtId="165" fontId="23" fillId="0" borderId="18" xfId="41" applyNumberFormat="1" applyFont="1" applyFill="1" applyBorder="1" applyAlignment="1" applyProtection="1">
      <alignment horizontal="center" vertical="center"/>
    </xf>
    <xf numFmtId="165" fontId="23" fillId="0" borderId="19" xfId="41" applyNumberFormat="1" applyFont="1" applyFill="1" applyBorder="1" applyAlignment="1" applyProtection="1">
      <alignment horizontal="center" vertical="center"/>
    </xf>
    <xf numFmtId="0" fontId="23" fillId="0" borderId="18" xfId="0" applyNumberFormat="1" applyFont="1" applyFill="1" applyBorder="1" applyAlignment="1" applyProtection="1">
      <alignment horizontal="center" vertical="center" wrapText="1"/>
    </xf>
    <xf numFmtId="0" fontId="23" fillId="0" borderId="13" xfId="0" applyNumberFormat="1" applyFont="1" applyFill="1" applyBorder="1" applyAlignment="1" applyProtection="1">
      <alignment horizontal="center" vertical="center" wrapText="1"/>
    </xf>
    <xf numFmtId="0" fontId="23" fillId="0" borderId="19" xfId="0" applyNumberFormat="1" applyFont="1" applyFill="1" applyBorder="1" applyAlignment="1" applyProtection="1">
      <alignment horizontal="center" vertical="center" wrapText="1"/>
    </xf>
    <xf numFmtId="0" fontId="0" fillId="0" borderId="11" xfId="0" applyNumberFormat="1" applyFont="1" applyFill="1" applyBorder="1" applyAlignment="1" applyProtection="1">
      <alignment horizontal="center" vertical="center"/>
    </xf>
    <xf numFmtId="0" fontId="0" fillId="0" borderId="13" xfId="0" applyNumberFormat="1" applyFont="1" applyFill="1" applyBorder="1" applyAlignment="1" applyProtection="1">
      <alignment horizontal="center" vertical="center"/>
    </xf>
    <xf numFmtId="0" fontId="23" fillId="0" borderId="14" xfId="0" applyNumberFormat="1" applyFont="1" applyFill="1" applyBorder="1" applyAlignment="1" applyProtection="1">
      <alignment horizontal="center" vertical="center" wrapText="1"/>
    </xf>
    <xf numFmtId="0" fontId="23" fillId="0" borderId="12" xfId="0" applyNumberFormat="1" applyFont="1" applyFill="1" applyBorder="1" applyAlignment="1" applyProtection="1">
      <alignment horizontal="center" vertical="center" wrapText="1"/>
    </xf>
    <xf numFmtId="0" fontId="23" fillId="0" borderId="15" xfId="0" applyNumberFormat="1" applyFont="1" applyFill="1" applyBorder="1" applyAlignment="1" applyProtection="1">
      <alignment horizontal="center" vertical="center" wrapText="1"/>
    </xf>
    <xf numFmtId="0" fontId="23" fillId="0" borderId="16" xfId="0" applyNumberFormat="1" applyFont="1" applyFill="1" applyBorder="1" applyAlignment="1" applyProtection="1">
      <alignment horizontal="center" vertical="center" wrapText="1"/>
    </xf>
    <xf numFmtId="0" fontId="23" fillId="0" borderId="11" xfId="0" applyNumberFormat="1" applyFont="1" applyFill="1" applyBorder="1" applyAlignment="1" applyProtection="1">
      <alignment horizontal="center" vertical="center" wrapText="1"/>
    </xf>
    <xf numFmtId="0" fontId="23" fillId="0" borderId="17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horizontal="center" vertical="center"/>
    </xf>
    <xf numFmtId="0" fontId="25" fillId="0" borderId="0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 vertical="center"/>
    </xf>
    <xf numFmtId="0" fontId="21" fillId="0" borderId="0" xfId="0" applyNumberFormat="1" applyFont="1" applyFill="1" applyBorder="1" applyAlignment="1" applyProtection="1">
      <alignment horizontal="left" vertical="center"/>
    </xf>
    <xf numFmtId="0" fontId="0" fillId="0" borderId="0" xfId="0" applyNumberFormat="1" applyFont="1" applyFill="1" applyBorder="1" applyAlignment="1" applyProtection="1">
      <alignment horizontal="center"/>
    </xf>
    <xf numFmtId="0" fontId="29" fillId="0" borderId="18" xfId="0" applyNumberFormat="1" applyFont="1" applyFill="1" applyBorder="1" applyAlignment="1" applyProtection="1">
      <alignment horizontal="center"/>
    </xf>
    <xf numFmtId="0" fontId="29" fillId="0" borderId="13" xfId="0" applyNumberFormat="1" applyFont="1" applyFill="1" applyBorder="1" applyAlignment="1" applyProtection="1">
      <alignment horizontal="center"/>
    </xf>
    <xf numFmtId="0" fontId="29" fillId="0" borderId="19" xfId="0" applyNumberFormat="1" applyFont="1" applyFill="1" applyBorder="1" applyAlignment="1" applyProtection="1">
      <alignment horizontal="center"/>
    </xf>
    <xf numFmtId="0" fontId="21" fillId="0" borderId="0" xfId="0" applyNumberFormat="1" applyFont="1" applyFill="1" applyBorder="1" applyAlignment="1" applyProtection="1">
      <alignment horizontal="left"/>
    </xf>
    <xf numFmtId="0" fontId="39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>
      <alignment horizontal="center" vertical="top" wrapText="1"/>
    </xf>
    <xf numFmtId="0" fontId="21" fillId="0" borderId="18" xfId="0" applyNumberFormat="1" applyFont="1" applyFill="1" applyBorder="1" applyAlignment="1" applyProtection="1">
      <alignment horizontal="left" vertical="center" wrapText="1"/>
    </xf>
    <xf numFmtId="0" fontId="21" fillId="0" borderId="13" xfId="0" applyNumberFormat="1" applyFont="1" applyFill="1" applyBorder="1" applyAlignment="1" applyProtection="1">
      <alignment horizontal="left" vertical="center" wrapText="1"/>
    </xf>
    <xf numFmtId="0" fontId="21" fillId="0" borderId="19" xfId="0" applyNumberFormat="1" applyFont="1" applyFill="1" applyBorder="1" applyAlignment="1" applyProtection="1">
      <alignment horizontal="left" vertical="center" wrapText="1"/>
    </xf>
    <xf numFmtId="0" fontId="30" fillId="0" borderId="0" xfId="0" applyNumberFormat="1" applyFont="1" applyFill="1" applyBorder="1" applyAlignment="1" applyProtection="1">
      <alignment horizontal="left" vertical="center"/>
    </xf>
    <xf numFmtId="0" fontId="30" fillId="0" borderId="0" xfId="0" applyNumberFormat="1" applyFont="1" applyFill="1" applyBorder="1" applyAlignment="1" applyProtection="1">
      <alignment horizontal="center" vertical="center"/>
    </xf>
    <xf numFmtId="0" fontId="28" fillId="0" borderId="0" xfId="0" applyNumberFormat="1" applyFont="1" applyFill="1" applyBorder="1" applyAlignment="1" applyProtection="1">
      <alignment horizontal="center" vertical="center" wrapText="1"/>
    </xf>
    <xf numFmtId="0" fontId="29" fillId="0" borderId="0" xfId="0" applyNumberFormat="1" applyFont="1" applyFill="1" applyBorder="1" applyAlignment="1" applyProtection="1">
      <alignment horizontal="center" vertical="center" wrapText="1"/>
    </xf>
    <xf numFmtId="0" fontId="29" fillId="0" borderId="0" xfId="0" applyNumberFormat="1" applyFont="1" applyFill="1" applyBorder="1" applyAlignment="1" applyProtection="1">
      <alignment horizontal="center" vertical="center"/>
    </xf>
    <xf numFmtId="0" fontId="31" fillId="0" borderId="0" xfId="0" applyNumberFormat="1" applyFont="1" applyFill="1" applyBorder="1" applyAlignment="1" applyProtection="1">
      <alignment horizontal="center" vertical="center"/>
    </xf>
    <xf numFmtId="0" fontId="33" fillId="0" borderId="20" xfId="0" applyNumberFormat="1" applyFont="1" applyFill="1" applyBorder="1" applyAlignment="1" applyProtection="1">
      <alignment horizontal="center" vertical="center" wrapText="1"/>
    </xf>
    <xf numFmtId="0" fontId="33" fillId="0" borderId="21" xfId="0" applyNumberFormat="1" applyFont="1" applyFill="1" applyBorder="1" applyAlignment="1" applyProtection="1">
      <alignment horizontal="center" vertical="center" wrapText="1"/>
    </xf>
    <xf numFmtId="0" fontId="33" fillId="0" borderId="20" xfId="0" applyNumberFormat="1" applyFont="1" applyFill="1" applyBorder="1" applyAlignment="1" applyProtection="1">
      <alignment horizontal="center" vertical="center" textRotation="90" wrapText="1"/>
    </xf>
    <xf numFmtId="0" fontId="33" fillId="0" borderId="21" xfId="0" applyNumberFormat="1" applyFont="1" applyFill="1" applyBorder="1" applyAlignment="1" applyProtection="1">
      <alignment horizontal="center" vertical="center" textRotation="90" wrapText="1"/>
    </xf>
    <xf numFmtId="0" fontId="34" fillId="0" borderId="10" xfId="0" applyNumberFormat="1" applyFont="1" applyFill="1" applyBorder="1" applyAlignment="1" applyProtection="1">
      <alignment horizontal="center" vertical="center" wrapText="1"/>
    </xf>
    <xf numFmtId="0" fontId="30" fillId="0" borderId="10" xfId="0" applyNumberFormat="1" applyFont="1" applyFill="1" applyBorder="1" applyProtection="1"/>
    <xf numFmtId="3" fontId="46" fillId="34" borderId="0" xfId="50" applyNumberFormat="1" applyFont="1" applyFill="1" applyAlignment="1">
      <alignment horizontal="left" vertical="top" wrapText="1"/>
    </xf>
    <xf numFmtId="3" fontId="46" fillId="34" borderId="0" xfId="50" applyNumberFormat="1" applyFont="1" applyFill="1" applyAlignment="1">
      <alignment horizontal="center" vertical="top" wrapText="1"/>
    </xf>
    <xf numFmtId="3" fontId="46" fillId="34" borderId="0" xfId="50" applyNumberFormat="1" applyFont="1" applyFill="1" applyAlignment="1">
      <alignment horizontal="center" vertical="top" wrapText="1"/>
    </xf>
    <xf numFmtId="0" fontId="60" fillId="34" borderId="0" xfId="50" applyFont="1" applyFill="1" applyAlignment="1">
      <alignment horizontal="center"/>
    </xf>
    <xf numFmtId="3" fontId="48" fillId="34" borderId="0" xfId="50" applyNumberFormat="1" applyFont="1" applyFill="1" applyAlignment="1">
      <alignment horizontal="center" vertical="center" wrapText="1"/>
    </xf>
    <xf numFmtId="3" fontId="48" fillId="34" borderId="0" xfId="50" applyNumberFormat="1" applyFont="1" applyFill="1" applyAlignment="1">
      <alignment vertical="top" wrapText="1"/>
    </xf>
    <xf numFmtId="3" fontId="46" fillId="34" borderId="0" xfId="50" applyNumberFormat="1" applyFont="1" applyFill="1" applyAlignment="1">
      <alignment horizontal="right" vertical="top" wrapText="1"/>
    </xf>
    <xf numFmtId="3" fontId="49" fillId="34" borderId="0" xfId="50" applyNumberFormat="1" applyFont="1" applyFill="1" applyAlignment="1">
      <alignment horizontal="right" vertical="top" wrapText="1"/>
    </xf>
    <xf numFmtId="3" fontId="48" fillId="34" borderId="20" xfId="50" applyNumberFormat="1" applyFont="1" applyFill="1" applyBorder="1" applyAlignment="1">
      <alignment horizontal="center" vertical="center" wrapText="1"/>
    </xf>
    <xf numFmtId="3" fontId="50" fillId="34" borderId="10" xfId="50" applyNumberFormat="1" applyFont="1" applyFill="1" applyBorder="1" applyAlignment="1">
      <alignment horizontal="center" vertical="center" wrapText="1"/>
    </xf>
    <xf numFmtId="3" fontId="46" fillId="34" borderId="0" xfId="50" applyNumberFormat="1" applyFont="1" applyFill="1" applyAlignment="1">
      <alignment horizontal="left" vertical="center" wrapText="1"/>
    </xf>
    <xf numFmtId="3" fontId="48" fillId="34" borderId="21" xfId="50" applyNumberFormat="1" applyFont="1" applyFill="1" applyBorder="1" applyAlignment="1">
      <alignment horizontal="center" vertical="center" wrapText="1"/>
    </xf>
    <xf numFmtId="3" fontId="50" fillId="34" borderId="10" xfId="50" applyNumberFormat="1" applyFont="1" applyFill="1" applyBorder="1" applyAlignment="1">
      <alignment horizontal="center" vertical="center" wrapText="1"/>
    </xf>
    <xf numFmtId="3" fontId="46" fillId="34" borderId="21" xfId="50" applyNumberFormat="1" applyFont="1" applyFill="1" applyBorder="1" applyAlignment="1">
      <alignment horizontal="center" vertical="center" wrapText="1"/>
    </xf>
    <xf numFmtId="3" fontId="46" fillId="34" borderId="10" xfId="50" applyNumberFormat="1" applyFont="1" applyFill="1" applyBorder="1" applyAlignment="1">
      <alignment horizontal="center" vertical="center" wrapText="1"/>
    </xf>
    <xf numFmtId="3" fontId="49" fillId="0" borderId="10" xfId="50" applyNumberFormat="1" applyFont="1" applyBorder="1" applyAlignment="1">
      <alignment horizontal="center" vertical="center" wrapText="1"/>
    </xf>
    <xf numFmtId="1" fontId="50" fillId="34" borderId="10" xfId="50" applyNumberFormat="1" applyFont="1" applyFill="1" applyBorder="1" applyAlignment="1">
      <alignment horizontal="center" vertical="center" wrapText="1"/>
    </xf>
    <xf numFmtId="0" fontId="50" fillId="0" borderId="10" xfId="50" applyNumberFormat="1" applyFont="1" applyFill="1" applyBorder="1" applyAlignment="1" applyProtection="1">
      <alignment horizontal="center" vertical="center"/>
    </xf>
    <xf numFmtId="3" fontId="53" fillId="34" borderId="0" xfId="50" applyNumberFormat="1" applyFont="1" applyFill="1" applyAlignment="1">
      <alignment horizontal="left" vertical="center" wrapText="1"/>
    </xf>
  </cellXfs>
  <cellStyles count="51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 customBuiltin="1"/>
    <cellStyle name="Обычный 2" xfId="45"/>
    <cellStyle name="Обычный 2 2" xfId="50"/>
    <cellStyle name="Обычный 3" xfId="48"/>
    <cellStyle name="Обычный 4" xfId="44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Финансовый" xfId="41" builtinId="3" customBuiltin="1"/>
    <cellStyle name="Финансовый 2" xfId="43"/>
    <cellStyle name="Финансовый 3" xfId="46"/>
    <cellStyle name="Финансовый 4" xfId="47"/>
    <cellStyle name="Финансовый 5" xfId="49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693669</xdr:colOff>
      <xdr:row>0</xdr:row>
      <xdr:rowOff>0</xdr:rowOff>
    </xdr:from>
    <xdr:ext cx="3070653" cy="952500"/>
    <xdr:sp macro="" textlink="">
      <xdr:nvSpPr>
        <xdr:cNvPr id="2" name="Текст 3"/>
        <xdr:cNvSpPr txBox="1">
          <a:spLocks noChangeArrowheads="1"/>
        </xdr:cNvSpPr>
      </xdr:nvSpPr>
      <xdr:spPr bwMode="auto">
        <a:xfrm>
          <a:off x="10856844" y="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ctr">
          <a:noAutofit/>
        </a:bodyPr>
        <a:lstStyle/>
        <a:p>
          <a:pPr algn="ctr" rtl="0"/>
          <a:endParaRPr lang="ru-RU" sz="1200" b="0" i="0" baseline="0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47625</xdr:colOff>
      <xdr:row>0</xdr:row>
      <xdr:rowOff>0</xdr:rowOff>
    </xdr:from>
    <xdr:ext cx="3070653" cy="952500"/>
    <xdr:sp macro="" textlink="">
      <xdr:nvSpPr>
        <xdr:cNvPr id="2" name="Текст 3"/>
        <xdr:cNvSpPr txBox="1">
          <a:spLocks noChangeArrowheads="1"/>
        </xdr:cNvSpPr>
      </xdr:nvSpPr>
      <xdr:spPr bwMode="auto">
        <a:xfrm>
          <a:off x="12544425" y="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ctr">
          <a:noAutofit/>
        </a:bodyPr>
        <a:lstStyle/>
        <a:p>
          <a:pPr algn="ctr" rtl="0"/>
          <a:endParaRPr lang="ru-RU" sz="1200" b="0" i="0" baseline="0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52500" cy="952500"/>
    <xdr:pic>
      <xdr:nvPicPr>
        <xdr:cNvPr id="2" name="QR-Cod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952500" cy="952500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52500" cy="952500"/>
    <xdr:pic>
      <xdr:nvPicPr>
        <xdr:cNvPr id="2" name="QR-Cod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952500" cy="952500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52500" cy="952500"/>
    <xdr:pic>
      <xdr:nvPicPr>
        <xdr:cNvPr id="2" name="QR-Cod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952500" cy="95250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ZASBO(847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5-&#1080;&#1083;&#1086;&#1074;&#1072;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таток и поступления"/>
      <sheetName val="Кассовые расходы"/>
      <sheetName val="Фактические расходы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-Илова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AD58"/>
  <sheetViews>
    <sheetView view="pageBreakPreview" topLeftCell="A7" zoomScaleNormal="100" zoomScaleSheetLayoutView="100" workbookViewId="0">
      <selection activeCell="A6" sqref="A6:G6"/>
    </sheetView>
  </sheetViews>
  <sheetFormatPr defaultColWidth="9.140625" defaultRowHeight="18.75" x14ac:dyDescent="0.3"/>
  <cols>
    <col min="1" max="1" width="6.7109375" style="96" customWidth="1"/>
    <col min="2" max="2" width="53.140625" style="96" customWidth="1"/>
    <col min="3" max="4" width="20.7109375" style="96" customWidth="1"/>
    <col min="5" max="5" width="24.5703125" style="96" bestFit="1" customWidth="1"/>
    <col min="6" max="6" width="20.7109375" style="96" customWidth="1"/>
    <col min="7" max="7" width="32.85546875" style="96" customWidth="1"/>
    <col min="8" max="18" width="15.7109375" style="96" customWidth="1"/>
    <col min="19" max="30" width="9.140625" style="96"/>
    <col min="31" max="16384" width="9.140625" style="102"/>
  </cols>
  <sheetData>
    <row r="1" spans="1:11" ht="75" customHeight="1" x14ac:dyDescent="0.3">
      <c r="F1" s="110" t="s">
        <v>413</v>
      </c>
      <c r="G1" s="111"/>
    </row>
    <row r="2" spans="1:11" x14ac:dyDescent="0.3">
      <c r="F2" s="112"/>
      <c r="G2" s="112"/>
    </row>
    <row r="3" spans="1:11" ht="4.5" customHeight="1" x14ac:dyDescent="0.3">
      <c r="F3" s="112"/>
      <c r="G3" s="112"/>
    </row>
    <row r="4" spans="1:11" x14ac:dyDescent="0.3">
      <c r="F4" s="112"/>
      <c r="G4" s="112"/>
    </row>
    <row r="5" spans="1:11" ht="3.75" customHeight="1" x14ac:dyDescent="0.3"/>
    <row r="6" spans="1:11" ht="57.6" customHeight="1" x14ac:dyDescent="0.3">
      <c r="A6" s="113" t="s">
        <v>554</v>
      </c>
      <c r="B6" s="113"/>
      <c r="C6" s="113"/>
      <c r="D6" s="113"/>
      <c r="E6" s="113"/>
      <c r="F6" s="113"/>
      <c r="G6" s="113"/>
    </row>
    <row r="7" spans="1:11" x14ac:dyDescent="0.3">
      <c r="A7" s="114" t="s">
        <v>414</v>
      </c>
      <c r="B7" s="114"/>
      <c r="C7" s="114"/>
      <c r="D7" s="114"/>
      <c r="E7" s="114"/>
      <c r="F7" s="114"/>
      <c r="G7" s="114"/>
    </row>
    <row r="8" spans="1:11" x14ac:dyDescent="0.3">
      <c r="G8" s="97" t="s">
        <v>415</v>
      </c>
    </row>
    <row r="9" spans="1:11" x14ac:dyDescent="0.3">
      <c r="A9" s="115" t="s">
        <v>347</v>
      </c>
      <c r="B9" s="115" t="s">
        <v>416</v>
      </c>
      <c r="C9" s="115" t="s">
        <v>417</v>
      </c>
      <c r="D9" s="115"/>
      <c r="E9" s="115"/>
      <c r="F9" s="115"/>
      <c r="G9" s="115"/>
      <c r="H9" s="98"/>
      <c r="I9" s="98"/>
      <c r="J9" s="98"/>
      <c r="K9" s="98"/>
    </row>
    <row r="10" spans="1:11" x14ac:dyDescent="0.3">
      <c r="A10" s="115"/>
      <c r="B10" s="115"/>
      <c r="C10" s="115" t="s">
        <v>418</v>
      </c>
      <c r="D10" s="115" t="s">
        <v>419</v>
      </c>
      <c r="E10" s="115"/>
      <c r="F10" s="115"/>
      <c r="G10" s="115"/>
    </row>
    <row r="11" spans="1:11" ht="112.5" x14ac:dyDescent="0.3">
      <c r="A11" s="115"/>
      <c r="B11" s="115"/>
      <c r="C11" s="115"/>
      <c r="D11" s="99" t="s">
        <v>420</v>
      </c>
      <c r="E11" s="99" t="s">
        <v>421</v>
      </c>
      <c r="F11" s="99" t="s">
        <v>422</v>
      </c>
      <c r="G11" s="99" t="s">
        <v>423</v>
      </c>
    </row>
    <row r="12" spans="1:11" ht="37.5" x14ac:dyDescent="0.3">
      <c r="A12" s="100">
        <v>1</v>
      </c>
      <c r="B12" s="101" t="s">
        <v>424</v>
      </c>
      <c r="C12" s="99">
        <f>SUM(D12:F12)</f>
        <v>5620869</v>
      </c>
      <c r="D12" s="100">
        <v>4211931</v>
      </c>
      <c r="E12" s="100">
        <v>1042453</v>
      </c>
      <c r="F12" s="100">
        <v>366485</v>
      </c>
      <c r="G12" s="100" t="s">
        <v>425</v>
      </c>
    </row>
    <row r="13" spans="1:11" ht="56.25" x14ac:dyDescent="0.3">
      <c r="A13" s="100">
        <v>2</v>
      </c>
      <c r="B13" s="101" t="s">
        <v>426</v>
      </c>
      <c r="C13" s="99">
        <f t="shared" ref="C13:C17" si="0">SUM(D13:F13)</f>
        <v>1407084.6710000001</v>
      </c>
      <c r="D13" s="100">
        <v>816547.73699999996</v>
      </c>
      <c r="E13" s="100">
        <v>204136.93400000001</v>
      </c>
      <c r="F13" s="100">
        <v>386400</v>
      </c>
      <c r="G13" s="100" t="s">
        <v>425</v>
      </c>
    </row>
    <row r="14" spans="1:11" ht="56.25" x14ac:dyDescent="0.3">
      <c r="A14" s="100">
        <v>3</v>
      </c>
      <c r="B14" s="101" t="s">
        <v>427</v>
      </c>
      <c r="C14" s="99">
        <f t="shared" si="0"/>
        <v>917498</v>
      </c>
      <c r="D14" s="100">
        <v>593839</v>
      </c>
      <c r="E14" s="100">
        <v>148460</v>
      </c>
      <c r="F14" s="100">
        <v>175199</v>
      </c>
      <c r="G14" s="100" t="s">
        <v>425</v>
      </c>
    </row>
    <row r="15" spans="1:11" ht="56.25" x14ac:dyDescent="0.3">
      <c r="A15" s="100">
        <v>4</v>
      </c>
      <c r="B15" s="101" t="s">
        <v>428</v>
      </c>
      <c r="C15" s="99">
        <f t="shared" si="0"/>
        <v>574000</v>
      </c>
      <c r="D15" s="100">
        <v>344124</v>
      </c>
      <c r="E15" s="100">
        <v>86032</v>
      </c>
      <c r="F15" s="100">
        <v>143844</v>
      </c>
      <c r="G15" s="100" t="s">
        <v>425</v>
      </c>
    </row>
    <row r="16" spans="1:11" ht="37.5" x14ac:dyDescent="0.3">
      <c r="A16" s="100">
        <v>5</v>
      </c>
      <c r="B16" s="101" t="s">
        <v>429</v>
      </c>
      <c r="C16" s="99">
        <f>SUM(D16:F16)</f>
        <v>1503615</v>
      </c>
      <c r="D16" s="100">
        <v>915130</v>
      </c>
      <c r="E16" s="100">
        <v>225850</v>
      </c>
      <c r="F16" s="100">
        <v>362635</v>
      </c>
      <c r="G16" s="100" t="s">
        <v>425</v>
      </c>
    </row>
    <row r="17" spans="1:30" ht="35.25" customHeight="1" x14ac:dyDescent="0.3">
      <c r="A17" s="100">
        <v>6</v>
      </c>
      <c r="B17" s="101" t="s">
        <v>430</v>
      </c>
      <c r="C17" s="99">
        <f t="shared" si="0"/>
        <v>27879371</v>
      </c>
      <c r="D17" s="100">
        <v>15474000</v>
      </c>
      <c r="E17" s="100">
        <v>1063080</v>
      </c>
      <c r="F17" s="100">
        <v>11342291</v>
      </c>
      <c r="G17" s="100" t="s">
        <v>425</v>
      </c>
    </row>
    <row r="18" spans="1:30" s="104" customFormat="1" ht="28.5" customHeight="1" x14ac:dyDescent="0.3">
      <c r="A18" s="108" t="s">
        <v>431</v>
      </c>
      <c r="B18" s="109"/>
      <c r="C18" s="99">
        <f>SUM(C12:C17)</f>
        <v>37902437.671000004</v>
      </c>
      <c r="D18" s="99">
        <f>SUM(D12:D17)</f>
        <v>22355571.737</v>
      </c>
      <c r="E18" s="99">
        <f>SUM(E12:E17)</f>
        <v>2770011.9339999999</v>
      </c>
      <c r="F18" s="99">
        <f>SUM(F12:F17)</f>
        <v>12776854</v>
      </c>
      <c r="G18" s="99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</row>
    <row r="47" spans="5:5" x14ac:dyDescent="0.3">
      <c r="E47" s="105"/>
    </row>
    <row r="48" spans="5:5" x14ac:dyDescent="0.3">
      <c r="E48" s="105"/>
    </row>
    <row r="49" spans="5:5" x14ac:dyDescent="0.3">
      <c r="E49" s="105"/>
    </row>
    <row r="51" spans="5:5" x14ac:dyDescent="0.3">
      <c r="E51" s="105"/>
    </row>
    <row r="53" spans="5:5" x14ac:dyDescent="0.3">
      <c r="E53" s="105"/>
    </row>
    <row r="54" spans="5:5" x14ac:dyDescent="0.3">
      <c r="E54" s="105"/>
    </row>
    <row r="56" spans="5:5" x14ac:dyDescent="0.3">
      <c r="E56" s="105"/>
    </row>
    <row r="58" spans="5:5" x14ac:dyDescent="0.3">
      <c r="E58" s="106"/>
    </row>
  </sheetData>
  <mergeCells count="12">
    <mergeCell ref="A18:B18"/>
    <mergeCell ref="F1:G1"/>
    <mergeCell ref="F2:G2"/>
    <mergeCell ref="F3:G3"/>
    <mergeCell ref="F4:G4"/>
    <mergeCell ref="A6:G6"/>
    <mergeCell ref="A7:G7"/>
    <mergeCell ref="A9:A11"/>
    <mergeCell ref="B9:B11"/>
    <mergeCell ref="C9:G9"/>
    <mergeCell ref="C10:C11"/>
    <mergeCell ref="D10:G10"/>
  </mergeCells>
  <pageMargins left="0.7" right="0.7" top="0.75" bottom="0.75" header="0.3" footer="0.3"/>
  <pageSetup paperSize="9" scale="4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J17"/>
  <sheetViews>
    <sheetView showGridLines="0" workbookViewId="0">
      <selection activeCell="L15" sqref="L15"/>
    </sheetView>
  </sheetViews>
  <sheetFormatPr defaultRowHeight="15" customHeight="1" x14ac:dyDescent="0.25"/>
  <cols>
    <col min="1" max="4" width="8.85546875" customWidth="1"/>
    <col min="5" max="5" width="36" customWidth="1"/>
    <col min="6" max="6" width="15.42578125" customWidth="1"/>
    <col min="7" max="10" width="17" customWidth="1"/>
  </cols>
  <sheetData>
    <row r="1" spans="1:10" ht="60" customHeight="1" x14ac:dyDescent="0.25">
      <c r="C1" s="92"/>
      <c r="F1" s="181" t="s">
        <v>157</v>
      </c>
      <c r="G1" s="181"/>
      <c r="H1" s="181"/>
      <c r="I1" s="181"/>
      <c r="J1" s="181"/>
    </row>
    <row r="2" spans="1:10" ht="44.25" customHeight="1" x14ac:dyDescent="0.25">
      <c r="A2" s="182" t="s">
        <v>158</v>
      </c>
      <c r="B2" s="183"/>
      <c r="C2" s="183"/>
      <c r="D2" s="183"/>
      <c r="E2" s="183"/>
      <c r="F2" s="183"/>
      <c r="G2" s="183"/>
      <c r="H2" s="183"/>
    </row>
    <row r="3" spans="1:10" ht="15" customHeight="1" x14ac:dyDescent="0.25">
      <c r="A3" s="183" t="s">
        <v>440</v>
      </c>
      <c r="B3" s="183"/>
      <c r="C3" s="183"/>
      <c r="D3" s="183"/>
      <c r="E3" s="183"/>
      <c r="F3" s="183"/>
      <c r="G3" s="183"/>
      <c r="H3" s="183"/>
    </row>
    <row r="6" spans="1:10" ht="15" customHeight="1" x14ac:dyDescent="0.25">
      <c r="A6" s="179" t="s">
        <v>159</v>
      </c>
      <c r="B6" s="179"/>
      <c r="C6" s="179"/>
      <c r="D6" s="184" t="s">
        <v>3</v>
      </c>
      <c r="E6" s="184"/>
      <c r="F6" s="184"/>
      <c r="G6" s="14"/>
      <c r="H6" s="14"/>
    </row>
    <row r="7" spans="1:10" ht="15" customHeight="1" x14ac:dyDescent="0.25">
      <c r="A7" s="179" t="s">
        <v>160</v>
      </c>
      <c r="B7" s="179"/>
      <c r="C7" s="179"/>
      <c r="D7" s="180" t="s">
        <v>439</v>
      </c>
      <c r="E7" s="180"/>
      <c r="F7" s="180"/>
      <c r="G7" s="14"/>
      <c r="H7" s="14"/>
    </row>
    <row r="8" spans="1:10" ht="15" customHeight="1" x14ac:dyDescent="0.25">
      <c r="A8" s="179" t="s">
        <v>161</v>
      </c>
      <c r="B8" s="179"/>
      <c r="C8" s="179"/>
      <c r="D8" s="180" t="s">
        <v>162</v>
      </c>
      <c r="E8" s="180"/>
      <c r="F8" s="180"/>
      <c r="G8" s="14"/>
      <c r="H8" s="14"/>
    </row>
    <row r="9" spans="1:10" ht="15" customHeight="1" x14ac:dyDescent="0.25">
      <c r="A9" s="179" t="s">
        <v>163</v>
      </c>
      <c r="B9" s="179"/>
      <c r="C9" s="179"/>
      <c r="D9" s="180" t="s">
        <v>164</v>
      </c>
      <c r="E9" s="180"/>
      <c r="F9" s="180"/>
      <c r="G9" s="14"/>
      <c r="H9" s="14"/>
    </row>
    <row r="11" spans="1:10" ht="63.75" customHeight="1" x14ac:dyDescent="0.25">
      <c r="A11" s="153" t="s">
        <v>165</v>
      </c>
      <c r="B11" s="154"/>
      <c r="C11" s="154"/>
      <c r="D11" s="154"/>
      <c r="E11" s="154"/>
      <c r="F11" s="155"/>
      <c r="G11" s="2" t="s">
        <v>166</v>
      </c>
      <c r="H11" s="15" t="s">
        <v>167</v>
      </c>
      <c r="I11" s="15" t="s">
        <v>168</v>
      </c>
      <c r="J11" s="15" t="s">
        <v>169</v>
      </c>
    </row>
    <row r="12" spans="1:10" ht="30" customHeight="1" x14ac:dyDescent="0.25">
      <c r="A12" s="176" t="s">
        <v>172</v>
      </c>
      <c r="B12" s="177"/>
      <c r="C12" s="177"/>
      <c r="D12" s="177"/>
      <c r="E12" s="177"/>
      <c r="F12" s="178"/>
      <c r="G12" s="16">
        <v>595598</v>
      </c>
      <c r="H12" s="17">
        <v>9373473.3000000007</v>
      </c>
      <c r="I12" s="18">
        <v>9373473.3000000007</v>
      </c>
      <c r="J12" s="18">
        <v>0</v>
      </c>
    </row>
    <row r="13" spans="1:10" ht="30" customHeight="1" x14ac:dyDescent="0.25">
      <c r="A13" s="176" t="s">
        <v>171</v>
      </c>
      <c r="B13" s="177"/>
      <c r="C13" s="177"/>
      <c r="D13" s="177"/>
      <c r="E13" s="177"/>
      <c r="F13" s="178"/>
      <c r="G13" s="16">
        <v>0</v>
      </c>
      <c r="H13" s="17">
        <v>0</v>
      </c>
      <c r="I13" s="18">
        <v>0</v>
      </c>
      <c r="J13" s="18">
        <v>0</v>
      </c>
    </row>
    <row r="14" spans="1:10" ht="30" customHeight="1" x14ac:dyDescent="0.25">
      <c r="A14" s="176" t="s">
        <v>170</v>
      </c>
      <c r="B14" s="177"/>
      <c r="C14" s="177"/>
      <c r="D14" s="177"/>
      <c r="E14" s="177"/>
      <c r="F14" s="178"/>
      <c r="G14" s="16">
        <v>12</v>
      </c>
      <c r="H14" s="17">
        <v>0</v>
      </c>
      <c r="I14" s="18">
        <v>0</v>
      </c>
      <c r="J14" s="18">
        <v>0</v>
      </c>
    </row>
    <row r="15" spans="1:10" ht="30" customHeight="1" x14ac:dyDescent="0.25">
      <c r="A15" s="176" t="s">
        <v>171</v>
      </c>
      <c r="B15" s="177"/>
      <c r="C15" s="177"/>
      <c r="D15" s="177"/>
      <c r="E15" s="177"/>
      <c r="F15" s="178"/>
      <c r="G15" s="16">
        <v>184539.6</v>
      </c>
      <c r="H15" s="17">
        <v>351220.9</v>
      </c>
      <c r="I15" s="18">
        <v>351220.9</v>
      </c>
      <c r="J15" s="18">
        <v>0</v>
      </c>
    </row>
    <row r="16" spans="1:10" ht="30" customHeight="1" x14ac:dyDescent="0.25">
      <c r="A16" s="176" t="s">
        <v>342</v>
      </c>
      <c r="B16" s="177"/>
      <c r="C16" s="177"/>
      <c r="D16" s="177"/>
      <c r="E16" s="177"/>
      <c r="F16" s="178"/>
      <c r="G16" s="16">
        <v>254155.6</v>
      </c>
      <c r="H16" s="17">
        <v>1107828.1000000001</v>
      </c>
      <c r="I16" s="18">
        <v>1107828.1000000001</v>
      </c>
      <c r="J16" s="18">
        <v>0</v>
      </c>
    </row>
    <row r="17" spans="1:10" ht="30" customHeight="1" x14ac:dyDescent="0.25">
      <c r="A17" s="176" t="s">
        <v>344</v>
      </c>
      <c r="B17" s="177"/>
      <c r="C17" s="177"/>
      <c r="D17" s="177"/>
      <c r="E17" s="177"/>
      <c r="F17" s="178"/>
      <c r="G17" s="16">
        <v>0</v>
      </c>
      <c r="H17" s="17">
        <v>0</v>
      </c>
      <c r="I17" s="18">
        <v>0</v>
      </c>
      <c r="J17" s="18">
        <v>0</v>
      </c>
    </row>
  </sheetData>
  <mergeCells count="18">
    <mergeCell ref="A12:F12"/>
    <mergeCell ref="F1:J1"/>
    <mergeCell ref="A2:H2"/>
    <mergeCell ref="A3:H3"/>
    <mergeCell ref="A6:C6"/>
    <mergeCell ref="D6:F6"/>
    <mergeCell ref="A7:C7"/>
    <mergeCell ref="D7:F7"/>
    <mergeCell ref="A8:C8"/>
    <mergeCell ref="D8:F8"/>
    <mergeCell ref="A9:C9"/>
    <mergeCell ref="D9:F9"/>
    <mergeCell ref="A11:F11"/>
    <mergeCell ref="A13:F13"/>
    <mergeCell ref="A14:F14"/>
    <mergeCell ref="A15:F15"/>
    <mergeCell ref="A16:F16"/>
    <mergeCell ref="A17:F17"/>
  </mergeCells>
  <pageMargins left="0.47244094488188981" right="0.27559055118110237" top="0.47244094488188981" bottom="0.39370078740157483" header="0.31496062992125984" footer="0.31496062992125984"/>
  <pageSetup paperSize="9" scale="90" fitToHeight="0" orientation="landscape" horizontalDpi="180" verticalDpi="18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J47"/>
  <sheetViews>
    <sheetView showGridLines="0" workbookViewId="0">
      <selection activeCell="B17" sqref="B17"/>
    </sheetView>
  </sheetViews>
  <sheetFormatPr defaultColWidth="9.140625" defaultRowHeight="15" x14ac:dyDescent="0.25"/>
  <cols>
    <col min="1" max="1" width="49" style="19" bestFit="1" customWidth="1"/>
    <col min="2" max="4" width="7.140625" style="19" customWidth="1"/>
    <col min="5" max="5" width="13.140625" style="19" bestFit="1" customWidth="1"/>
    <col min="6" max="10" width="13" style="19" customWidth="1"/>
    <col min="11" max="11" width="9.140625" style="19" customWidth="1"/>
    <col min="12" max="16384" width="9.140625" style="19"/>
  </cols>
  <sheetData>
    <row r="1" spans="1:10" x14ac:dyDescent="0.25">
      <c r="A1" s="183" t="s">
        <v>173</v>
      </c>
      <c r="B1" s="183"/>
      <c r="C1" s="183"/>
      <c r="D1" s="183"/>
      <c r="E1" s="183"/>
    </row>
    <row r="2" spans="1:10" x14ac:dyDescent="0.25">
      <c r="A2" s="183" t="s">
        <v>174</v>
      </c>
      <c r="B2" s="183"/>
      <c r="C2" s="183"/>
      <c r="D2" s="183"/>
      <c r="E2" s="183"/>
    </row>
    <row r="4" spans="1:10" ht="45" customHeight="1" x14ac:dyDescent="0.25">
      <c r="A4" s="185" t="s">
        <v>175</v>
      </c>
      <c r="B4" s="187" t="s">
        <v>176</v>
      </c>
      <c r="C4" s="187" t="s">
        <v>177</v>
      </c>
      <c r="D4" s="187" t="s">
        <v>178</v>
      </c>
      <c r="E4" s="189" t="s">
        <v>179</v>
      </c>
      <c r="F4" s="190"/>
      <c r="G4" s="190"/>
      <c r="H4" s="190"/>
      <c r="I4" s="190"/>
      <c r="J4" s="190"/>
    </row>
    <row r="5" spans="1:10" x14ac:dyDescent="0.25">
      <c r="A5" s="186"/>
      <c r="B5" s="188"/>
      <c r="C5" s="188"/>
      <c r="D5" s="188"/>
      <c r="E5" s="20" t="s">
        <v>182</v>
      </c>
      <c r="F5" s="20" t="s">
        <v>181</v>
      </c>
      <c r="G5" s="20" t="s">
        <v>180</v>
      </c>
      <c r="H5" s="20" t="s">
        <v>181</v>
      </c>
      <c r="I5" s="20" t="s">
        <v>343</v>
      </c>
      <c r="J5" s="20" t="s">
        <v>345</v>
      </c>
    </row>
    <row r="6" spans="1:10" x14ac:dyDescent="0.25">
      <c r="A6" s="21" t="s">
        <v>183</v>
      </c>
      <c r="B6" s="22" t="s">
        <v>184</v>
      </c>
      <c r="C6" s="22" t="s">
        <v>185</v>
      </c>
      <c r="D6" s="23" t="s">
        <v>186</v>
      </c>
      <c r="E6" s="24">
        <v>5221716</v>
      </c>
      <c r="F6" s="24">
        <v>0</v>
      </c>
      <c r="G6" s="24">
        <v>0</v>
      </c>
      <c r="H6" s="24">
        <v>0</v>
      </c>
      <c r="I6" s="24">
        <v>118201.1</v>
      </c>
      <c r="J6" s="24">
        <v>0</v>
      </c>
    </row>
    <row r="7" spans="1:10" x14ac:dyDescent="0.25">
      <c r="A7" s="21" t="s">
        <v>187</v>
      </c>
      <c r="B7" s="22" t="s">
        <v>184</v>
      </c>
      <c r="C7" s="22" t="s">
        <v>188</v>
      </c>
      <c r="D7" s="23" t="s">
        <v>186</v>
      </c>
      <c r="E7" s="24">
        <v>5221716</v>
      </c>
      <c r="F7" s="24">
        <v>0</v>
      </c>
      <c r="G7" s="24">
        <v>0</v>
      </c>
      <c r="H7" s="24">
        <v>0</v>
      </c>
      <c r="I7" s="24">
        <v>118201.1</v>
      </c>
      <c r="J7" s="24">
        <v>0</v>
      </c>
    </row>
    <row r="8" spans="1:10" x14ac:dyDescent="0.25">
      <c r="A8" s="25" t="s">
        <v>189</v>
      </c>
      <c r="B8" s="26" t="s">
        <v>184</v>
      </c>
      <c r="C8" s="26" t="s">
        <v>188</v>
      </c>
      <c r="D8" s="27" t="s">
        <v>59</v>
      </c>
      <c r="E8" s="28">
        <v>5221716</v>
      </c>
      <c r="F8" s="28">
        <v>0</v>
      </c>
      <c r="G8" s="28">
        <v>0</v>
      </c>
      <c r="H8" s="28">
        <v>0</v>
      </c>
      <c r="I8" s="28">
        <v>118201.1</v>
      </c>
      <c r="J8" s="28">
        <v>0</v>
      </c>
    </row>
    <row r="9" spans="1:10" x14ac:dyDescent="0.25">
      <c r="A9" s="21" t="s">
        <v>190</v>
      </c>
      <c r="B9" s="22" t="s">
        <v>191</v>
      </c>
      <c r="C9" s="22" t="s">
        <v>191</v>
      </c>
      <c r="D9" s="23" t="s">
        <v>191</v>
      </c>
      <c r="E9" s="24">
        <v>5221716</v>
      </c>
      <c r="F9" s="24">
        <v>0</v>
      </c>
      <c r="G9" s="24">
        <v>0</v>
      </c>
      <c r="H9" s="24">
        <v>0</v>
      </c>
      <c r="I9" s="24">
        <v>118201.1</v>
      </c>
      <c r="J9" s="24">
        <v>0</v>
      </c>
    </row>
    <row r="10" spans="1:10" x14ac:dyDescent="0.25">
      <c r="A10" s="21" t="s">
        <v>192</v>
      </c>
      <c r="B10" s="22" t="s">
        <v>184</v>
      </c>
      <c r="C10" s="22" t="s">
        <v>193</v>
      </c>
      <c r="D10" s="23" t="s">
        <v>186</v>
      </c>
      <c r="E10" s="24">
        <v>1304679</v>
      </c>
      <c r="F10" s="24">
        <v>0</v>
      </c>
      <c r="G10" s="24">
        <v>0</v>
      </c>
      <c r="H10" s="24">
        <v>0</v>
      </c>
      <c r="I10" s="24">
        <v>29550.3</v>
      </c>
      <c r="J10" s="24">
        <v>0</v>
      </c>
    </row>
    <row r="11" spans="1:10" ht="21" x14ac:dyDescent="0.25">
      <c r="A11" s="21" t="s">
        <v>194</v>
      </c>
      <c r="B11" s="22" t="s">
        <v>184</v>
      </c>
      <c r="C11" s="22" t="s">
        <v>195</v>
      </c>
      <c r="D11" s="23" t="s">
        <v>186</v>
      </c>
      <c r="E11" s="24">
        <v>1304679</v>
      </c>
      <c r="F11" s="24">
        <v>0</v>
      </c>
      <c r="G11" s="24">
        <v>0</v>
      </c>
      <c r="H11" s="24">
        <v>0</v>
      </c>
      <c r="I11" s="24">
        <v>29550.3</v>
      </c>
      <c r="J11" s="24">
        <v>0</v>
      </c>
    </row>
    <row r="12" spans="1:10" x14ac:dyDescent="0.25">
      <c r="A12" s="25" t="s">
        <v>196</v>
      </c>
      <c r="B12" s="26" t="s">
        <v>184</v>
      </c>
      <c r="C12" s="26" t="s">
        <v>195</v>
      </c>
      <c r="D12" s="27" t="s">
        <v>59</v>
      </c>
      <c r="E12" s="28">
        <v>1304679</v>
      </c>
      <c r="F12" s="28">
        <v>0</v>
      </c>
      <c r="G12" s="28">
        <v>0</v>
      </c>
      <c r="H12" s="28">
        <v>0</v>
      </c>
      <c r="I12" s="28">
        <v>29550.3</v>
      </c>
      <c r="J12" s="28">
        <v>0</v>
      </c>
    </row>
    <row r="13" spans="1:10" x14ac:dyDescent="0.25">
      <c r="A13" s="21" t="s">
        <v>197</v>
      </c>
      <c r="B13" s="22" t="s">
        <v>191</v>
      </c>
      <c r="C13" s="22" t="s">
        <v>191</v>
      </c>
      <c r="D13" s="23" t="s">
        <v>191</v>
      </c>
      <c r="E13" s="24">
        <v>1304679</v>
      </c>
      <c r="F13" s="24">
        <v>0</v>
      </c>
      <c r="G13" s="24">
        <v>0</v>
      </c>
      <c r="H13" s="24">
        <v>0</v>
      </c>
      <c r="I13" s="24">
        <v>29550.3</v>
      </c>
      <c r="J13" s="24">
        <v>0</v>
      </c>
    </row>
    <row r="14" spans="1:10" x14ac:dyDescent="0.25">
      <c r="A14" s="21" t="s">
        <v>198</v>
      </c>
      <c r="B14" s="22" t="s">
        <v>199</v>
      </c>
      <c r="C14" s="22" t="s">
        <v>200</v>
      </c>
      <c r="D14" s="23" t="s">
        <v>186</v>
      </c>
      <c r="E14" s="24">
        <v>976821.6</v>
      </c>
      <c r="F14" s="24">
        <v>0</v>
      </c>
      <c r="G14" s="24">
        <v>0</v>
      </c>
      <c r="H14" s="24">
        <v>0</v>
      </c>
      <c r="I14" s="24">
        <v>27703.9</v>
      </c>
      <c r="J14" s="24">
        <v>0</v>
      </c>
    </row>
    <row r="15" spans="1:10" x14ac:dyDescent="0.25">
      <c r="A15" s="21" t="s">
        <v>201</v>
      </c>
      <c r="B15" s="22" t="s">
        <v>199</v>
      </c>
      <c r="C15" s="22" t="s">
        <v>185</v>
      </c>
      <c r="D15" s="23" t="s">
        <v>186</v>
      </c>
      <c r="E15" s="24">
        <v>690423.9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</row>
    <row r="16" spans="1:10" x14ac:dyDescent="0.25">
      <c r="A16" s="25" t="s">
        <v>202</v>
      </c>
      <c r="B16" s="26" t="s">
        <v>199</v>
      </c>
      <c r="C16" s="26" t="s">
        <v>188</v>
      </c>
      <c r="D16" s="27" t="s">
        <v>186</v>
      </c>
      <c r="E16" s="28">
        <v>25636.9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</row>
    <row r="17" spans="1:10" x14ac:dyDescent="0.25">
      <c r="A17" s="25" t="s">
        <v>203</v>
      </c>
      <c r="B17" s="26" t="s">
        <v>199</v>
      </c>
      <c r="C17" s="26" t="s">
        <v>204</v>
      </c>
      <c r="D17" s="27" t="s">
        <v>186</v>
      </c>
      <c r="E17" s="28">
        <v>664787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</row>
    <row r="18" spans="1:10" x14ac:dyDescent="0.25">
      <c r="A18" s="21" t="s">
        <v>213</v>
      </c>
      <c r="B18" s="22" t="s">
        <v>199</v>
      </c>
      <c r="C18" s="22" t="s">
        <v>214</v>
      </c>
      <c r="D18" s="23" t="s">
        <v>186</v>
      </c>
      <c r="E18" s="24">
        <v>31242.5</v>
      </c>
      <c r="F18" s="24">
        <v>0</v>
      </c>
      <c r="G18" s="24">
        <v>0</v>
      </c>
      <c r="H18" s="24">
        <v>0</v>
      </c>
      <c r="I18" s="24">
        <v>403.9</v>
      </c>
      <c r="J18" s="24">
        <v>0</v>
      </c>
    </row>
    <row r="19" spans="1:10" x14ac:dyDescent="0.25">
      <c r="A19" s="21" t="s">
        <v>215</v>
      </c>
      <c r="B19" s="22" t="s">
        <v>199</v>
      </c>
      <c r="C19" s="22" t="s">
        <v>216</v>
      </c>
      <c r="D19" s="23" t="s">
        <v>186</v>
      </c>
      <c r="E19" s="24">
        <v>31242.5</v>
      </c>
      <c r="F19" s="24">
        <v>0</v>
      </c>
      <c r="G19" s="24">
        <v>0</v>
      </c>
      <c r="H19" s="24">
        <v>0</v>
      </c>
      <c r="I19" s="24">
        <v>403.9</v>
      </c>
      <c r="J19" s="24">
        <v>0</v>
      </c>
    </row>
    <row r="20" spans="1:10" x14ac:dyDescent="0.25">
      <c r="A20" s="21" t="s">
        <v>217</v>
      </c>
      <c r="B20" s="22" t="s">
        <v>199</v>
      </c>
      <c r="C20" s="22" t="s">
        <v>216</v>
      </c>
      <c r="D20" s="23" t="s">
        <v>59</v>
      </c>
      <c r="E20" s="24">
        <v>27160</v>
      </c>
      <c r="F20" s="24">
        <v>0</v>
      </c>
      <c r="G20" s="24">
        <v>0</v>
      </c>
      <c r="H20" s="24">
        <v>0</v>
      </c>
      <c r="I20" s="24">
        <v>403.9</v>
      </c>
      <c r="J20" s="24">
        <v>0</v>
      </c>
    </row>
    <row r="21" spans="1:10" x14ac:dyDescent="0.25">
      <c r="A21" s="25" t="s">
        <v>218</v>
      </c>
      <c r="B21" s="26" t="s">
        <v>199</v>
      </c>
      <c r="C21" s="26" t="s">
        <v>216</v>
      </c>
      <c r="D21" s="27" t="s">
        <v>219</v>
      </c>
      <c r="E21" s="28">
        <v>27160</v>
      </c>
      <c r="F21" s="28">
        <v>0</v>
      </c>
      <c r="G21" s="28">
        <v>0</v>
      </c>
      <c r="H21" s="28">
        <v>0</v>
      </c>
      <c r="I21" s="28">
        <v>0</v>
      </c>
      <c r="J21" s="28">
        <v>0</v>
      </c>
    </row>
    <row r="22" spans="1:10" x14ac:dyDescent="0.25">
      <c r="A22" s="25" t="s">
        <v>339</v>
      </c>
      <c r="B22" s="26" t="s">
        <v>199</v>
      </c>
      <c r="C22" s="26" t="s">
        <v>216</v>
      </c>
      <c r="D22" s="27" t="s">
        <v>242</v>
      </c>
      <c r="E22" s="28">
        <v>0</v>
      </c>
      <c r="F22" s="28">
        <v>0</v>
      </c>
      <c r="G22" s="28">
        <v>0</v>
      </c>
      <c r="H22" s="28">
        <v>0</v>
      </c>
      <c r="I22" s="28">
        <v>403.9</v>
      </c>
      <c r="J22" s="28">
        <v>0</v>
      </c>
    </row>
    <row r="23" spans="1:10" x14ac:dyDescent="0.25">
      <c r="A23" s="25" t="s">
        <v>220</v>
      </c>
      <c r="B23" s="26" t="s">
        <v>199</v>
      </c>
      <c r="C23" s="26" t="s">
        <v>216</v>
      </c>
      <c r="D23" s="27" t="s">
        <v>221</v>
      </c>
      <c r="E23" s="28">
        <v>4082.5</v>
      </c>
      <c r="F23" s="28">
        <v>0</v>
      </c>
      <c r="G23" s="28">
        <v>0</v>
      </c>
      <c r="H23" s="28">
        <v>0</v>
      </c>
      <c r="I23" s="28">
        <v>0</v>
      </c>
      <c r="J23" s="28">
        <v>0</v>
      </c>
    </row>
    <row r="24" spans="1:10" x14ac:dyDescent="0.25">
      <c r="A24" s="21" t="s">
        <v>222</v>
      </c>
      <c r="B24" s="22" t="s">
        <v>199</v>
      </c>
      <c r="C24" s="22" t="s">
        <v>223</v>
      </c>
      <c r="D24" s="23" t="s">
        <v>186</v>
      </c>
      <c r="E24" s="24">
        <v>255155.3</v>
      </c>
      <c r="F24" s="24">
        <v>0</v>
      </c>
      <c r="G24" s="24">
        <v>0</v>
      </c>
      <c r="H24" s="24">
        <v>0</v>
      </c>
      <c r="I24" s="24">
        <v>27300</v>
      </c>
      <c r="J24" s="24">
        <v>0</v>
      </c>
    </row>
    <row r="25" spans="1:10" ht="21" x14ac:dyDescent="0.25">
      <c r="A25" s="21" t="s">
        <v>224</v>
      </c>
      <c r="B25" s="22" t="s">
        <v>199</v>
      </c>
      <c r="C25" s="22" t="s">
        <v>225</v>
      </c>
      <c r="D25" s="23" t="s">
        <v>186</v>
      </c>
      <c r="E25" s="24">
        <v>5695</v>
      </c>
      <c r="F25" s="24">
        <v>0</v>
      </c>
      <c r="G25" s="24">
        <v>0</v>
      </c>
      <c r="H25" s="24">
        <v>0</v>
      </c>
      <c r="I25" s="24">
        <v>0</v>
      </c>
      <c r="J25" s="24">
        <v>0</v>
      </c>
    </row>
    <row r="26" spans="1:10" x14ac:dyDescent="0.25">
      <c r="A26" s="25" t="s">
        <v>226</v>
      </c>
      <c r="B26" s="26" t="s">
        <v>199</v>
      </c>
      <c r="C26" s="26" t="s">
        <v>225</v>
      </c>
      <c r="D26" s="27" t="s">
        <v>59</v>
      </c>
      <c r="E26" s="28">
        <v>5695</v>
      </c>
      <c r="F26" s="28">
        <v>0</v>
      </c>
      <c r="G26" s="28">
        <v>0</v>
      </c>
      <c r="H26" s="28">
        <v>0</v>
      </c>
      <c r="I26" s="28">
        <v>0</v>
      </c>
      <c r="J26" s="28">
        <v>0</v>
      </c>
    </row>
    <row r="27" spans="1:10" x14ac:dyDescent="0.25">
      <c r="A27" s="21" t="s">
        <v>227</v>
      </c>
      <c r="B27" s="22" t="s">
        <v>199</v>
      </c>
      <c r="C27" s="22" t="s">
        <v>228</v>
      </c>
      <c r="D27" s="23" t="s">
        <v>186</v>
      </c>
      <c r="E27" s="24">
        <v>249460.3</v>
      </c>
      <c r="F27" s="24">
        <v>0</v>
      </c>
      <c r="G27" s="24">
        <v>0</v>
      </c>
      <c r="H27" s="24">
        <v>0</v>
      </c>
      <c r="I27" s="24">
        <v>27300</v>
      </c>
      <c r="J27" s="24">
        <v>0</v>
      </c>
    </row>
    <row r="28" spans="1:10" x14ac:dyDescent="0.25">
      <c r="A28" s="25" t="s">
        <v>227</v>
      </c>
      <c r="B28" s="26" t="s">
        <v>199</v>
      </c>
      <c r="C28" s="26" t="s">
        <v>228</v>
      </c>
      <c r="D28" s="27" t="s">
        <v>212</v>
      </c>
      <c r="E28" s="28">
        <v>249460.3</v>
      </c>
      <c r="F28" s="28">
        <v>0</v>
      </c>
      <c r="G28" s="28">
        <v>0</v>
      </c>
      <c r="H28" s="28">
        <v>0</v>
      </c>
      <c r="I28" s="28">
        <v>27300</v>
      </c>
      <c r="J28" s="28">
        <v>0</v>
      </c>
    </row>
    <row r="29" spans="1:10" x14ac:dyDescent="0.25">
      <c r="A29" s="21" t="s">
        <v>229</v>
      </c>
      <c r="B29" s="22" t="s">
        <v>230</v>
      </c>
      <c r="C29" s="22" t="s">
        <v>200</v>
      </c>
      <c r="D29" s="23" t="s">
        <v>186</v>
      </c>
      <c r="E29" s="24">
        <v>336000</v>
      </c>
      <c r="F29" s="24">
        <v>0</v>
      </c>
      <c r="G29" s="24">
        <v>0</v>
      </c>
      <c r="H29" s="24">
        <v>0</v>
      </c>
      <c r="I29" s="24">
        <v>67709.899999999994</v>
      </c>
      <c r="J29" s="24">
        <v>0</v>
      </c>
    </row>
    <row r="30" spans="1:10" x14ac:dyDescent="0.25">
      <c r="A30" s="21" t="s">
        <v>231</v>
      </c>
      <c r="B30" s="22" t="s">
        <v>230</v>
      </c>
      <c r="C30" s="22" t="s">
        <v>214</v>
      </c>
      <c r="D30" s="23" t="s">
        <v>186</v>
      </c>
      <c r="E30" s="24">
        <v>336000</v>
      </c>
      <c r="F30" s="24">
        <v>0</v>
      </c>
      <c r="G30" s="24">
        <v>0</v>
      </c>
      <c r="H30" s="24">
        <v>0</v>
      </c>
      <c r="I30" s="24">
        <v>67709.899999999994</v>
      </c>
      <c r="J30" s="24">
        <v>0</v>
      </c>
    </row>
    <row r="31" spans="1:10" x14ac:dyDescent="0.25">
      <c r="A31" s="21" t="s">
        <v>207</v>
      </c>
      <c r="B31" s="22" t="s">
        <v>230</v>
      </c>
      <c r="C31" s="22" t="s">
        <v>232</v>
      </c>
      <c r="D31" s="23" t="s">
        <v>186</v>
      </c>
      <c r="E31" s="24">
        <v>336000</v>
      </c>
      <c r="F31" s="24">
        <v>0</v>
      </c>
      <c r="G31" s="24">
        <v>0</v>
      </c>
      <c r="H31" s="24">
        <v>0</v>
      </c>
      <c r="I31" s="24">
        <v>67709.899999999994</v>
      </c>
      <c r="J31" s="24">
        <v>0</v>
      </c>
    </row>
    <row r="32" spans="1:10" x14ac:dyDescent="0.25">
      <c r="A32" s="21" t="s">
        <v>233</v>
      </c>
      <c r="B32" s="22" t="s">
        <v>230</v>
      </c>
      <c r="C32" s="22" t="s">
        <v>232</v>
      </c>
      <c r="D32" s="23" t="s">
        <v>211</v>
      </c>
      <c r="E32" s="24">
        <v>336000</v>
      </c>
      <c r="F32" s="24">
        <v>0</v>
      </c>
      <c r="G32" s="24">
        <v>0</v>
      </c>
      <c r="H32" s="24">
        <v>0</v>
      </c>
      <c r="I32" s="24">
        <v>67709.899999999994</v>
      </c>
      <c r="J32" s="24">
        <v>0</v>
      </c>
    </row>
    <row r="33" spans="1:10" ht="22.5" x14ac:dyDescent="0.25">
      <c r="A33" s="25" t="s">
        <v>234</v>
      </c>
      <c r="B33" s="26" t="s">
        <v>230</v>
      </c>
      <c r="C33" s="26" t="s">
        <v>232</v>
      </c>
      <c r="D33" s="27" t="s">
        <v>235</v>
      </c>
      <c r="E33" s="28">
        <v>0</v>
      </c>
      <c r="F33" s="28">
        <v>0</v>
      </c>
      <c r="G33" s="28">
        <v>0</v>
      </c>
      <c r="H33" s="28">
        <v>0</v>
      </c>
      <c r="I33" s="28">
        <v>27929.9</v>
      </c>
      <c r="J33" s="28">
        <v>0</v>
      </c>
    </row>
    <row r="34" spans="1:10" x14ac:dyDescent="0.25">
      <c r="A34" s="25" t="s">
        <v>236</v>
      </c>
      <c r="B34" s="26" t="s">
        <v>230</v>
      </c>
      <c r="C34" s="26" t="s">
        <v>232</v>
      </c>
      <c r="D34" s="27" t="s">
        <v>212</v>
      </c>
      <c r="E34" s="28">
        <v>336000</v>
      </c>
      <c r="F34" s="28">
        <v>0</v>
      </c>
      <c r="G34" s="28">
        <v>0</v>
      </c>
      <c r="H34" s="28">
        <v>0</v>
      </c>
      <c r="I34" s="28">
        <v>39780</v>
      </c>
      <c r="J34" s="28">
        <v>0</v>
      </c>
    </row>
    <row r="35" spans="1:10" x14ac:dyDescent="0.25">
      <c r="A35" s="21" t="s">
        <v>237</v>
      </c>
      <c r="B35" s="22" t="s">
        <v>238</v>
      </c>
      <c r="C35" s="22" t="s">
        <v>200</v>
      </c>
      <c r="D35" s="23" t="s">
        <v>186</v>
      </c>
      <c r="E35" s="24">
        <v>675917.5</v>
      </c>
      <c r="F35" s="24">
        <v>0</v>
      </c>
      <c r="G35" s="24">
        <v>0</v>
      </c>
      <c r="H35" s="24">
        <v>0</v>
      </c>
      <c r="I35" s="24">
        <v>716081.1</v>
      </c>
      <c r="J35" s="24">
        <v>0</v>
      </c>
    </row>
    <row r="36" spans="1:10" x14ac:dyDescent="0.25">
      <c r="A36" s="21" t="s">
        <v>239</v>
      </c>
      <c r="B36" s="22" t="s">
        <v>238</v>
      </c>
      <c r="C36" s="22" t="s">
        <v>193</v>
      </c>
      <c r="D36" s="23" t="s">
        <v>186</v>
      </c>
      <c r="E36" s="24">
        <v>675917.5</v>
      </c>
      <c r="F36" s="24">
        <v>0</v>
      </c>
      <c r="G36" s="24">
        <v>0</v>
      </c>
      <c r="H36" s="24">
        <v>0</v>
      </c>
      <c r="I36" s="24">
        <v>716081.1</v>
      </c>
      <c r="J36" s="24">
        <v>0</v>
      </c>
    </row>
    <row r="37" spans="1:10" x14ac:dyDescent="0.25">
      <c r="A37" s="21" t="s">
        <v>240</v>
      </c>
      <c r="B37" s="22" t="s">
        <v>238</v>
      </c>
      <c r="C37" s="22" t="s">
        <v>195</v>
      </c>
      <c r="D37" s="23" t="s">
        <v>186</v>
      </c>
      <c r="E37" s="24">
        <v>675917.5</v>
      </c>
      <c r="F37" s="24">
        <v>0</v>
      </c>
      <c r="G37" s="24">
        <v>0</v>
      </c>
      <c r="H37" s="24">
        <v>0</v>
      </c>
      <c r="I37" s="24">
        <v>716081.1</v>
      </c>
      <c r="J37" s="24">
        <v>0</v>
      </c>
    </row>
    <row r="38" spans="1:10" x14ac:dyDescent="0.25">
      <c r="A38" s="21" t="s">
        <v>239</v>
      </c>
      <c r="B38" s="22" t="s">
        <v>238</v>
      </c>
      <c r="C38" s="22" t="s">
        <v>195</v>
      </c>
      <c r="D38" s="23" t="s">
        <v>59</v>
      </c>
      <c r="E38" s="24">
        <v>675917.5</v>
      </c>
      <c r="F38" s="24">
        <v>0</v>
      </c>
      <c r="G38" s="24">
        <v>0</v>
      </c>
      <c r="H38" s="24">
        <v>0</v>
      </c>
      <c r="I38" s="24">
        <v>716081.1</v>
      </c>
      <c r="J38" s="24">
        <v>0</v>
      </c>
    </row>
    <row r="39" spans="1:10" x14ac:dyDescent="0.25">
      <c r="A39" s="25" t="s">
        <v>241</v>
      </c>
      <c r="B39" s="26" t="s">
        <v>238</v>
      </c>
      <c r="C39" s="26" t="s">
        <v>195</v>
      </c>
      <c r="D39" s="27" t="s">
        <v>242</v>
      </c>
      <c r="E39" s="28">
        <v>32898</v>
      </c>
      <c r="F39" s="28">
        <v>0</v>
      </c>
      <c r="G39" s="28">
        <v>0</v>
      </c>
      <c r="H39" s="28">
        <v>0</v>
      </c>
      <c r="I39" s="28">
        <v>0</v>
      </c>
      <c r="J39" s="28">
        <v>0</v>
      </c>
    </row>
    <row r="40" spans="1:10" x14ac:dyDescent="0.25">
      <c r="A40" s="25" t="s">
        <v>245</v>
      </c>
      <c r="B40" s="26" t="s">
        <v>238</v>
      </c>
      <c r="C40" s="26" t="s">
        <v>195</v>
      </c>
      <c r="D40" s="27" t="s">
        <v>246</v>
      </c>
      <c r="E40" s="28">
        <v>643019.5</v>
      </c>
      <c r="F40" s="28">
        <v>0</v>
      </c>
      <c r="G40" s="28">
        <v>0</v>
      </c>
      <c r="H40" s="28">
        <v>0</v>
      </c>
      <c r="I40" s="28">
        <v>716081.1</v>
      </c>
      <c r="J40" s="28">
        <v>0</v>
      </c>
    </row>
    <row r="41" spans="1:10" x14ac:dyDescent="0.25">
      <c r="A41" s="21" t="s">
        <v>247</v>
      </c>
      <c r="B41" s="22" t="s">
        <v>191</v>
      </c>
      <c r="C41" s="22" t="s">
        <v>191</v>
      </c>
      <c r="D41" s="23" t="s">
        <v>191</v>
      </c>
      <c r="E41" s="24">
        <v>1988739.1</v>
      </c>
      <c r="F41" s="24">
        <v>0</v>
      </c>
      <c r="G41" s="24">
        <v>0</v>
      </c>
      <c r="H41" s="24">
        <v>0</v>
      </c>
      <c r="I41" s="24">
        <v>811494.8</v>
      </c>
      <c r="J41" s="24">
        <v>0</v>
      </c>
    </row>
    <row r="42" spans="1:10" x14ac:dyDescent="0.25">
      <c r="A42" s="21" t="s">
        <v>248</v>
      </c>
      <c r="B42" s="22" t="s">
        <v>191</v>
      </c>
      <c r="C42" s="22" t="s">
        <v>191</v>
      </c>
      <c r="D42" s="23" t="s">
        <v>191</v>
      </c>
      <c r="E42" s="24">
        <v>8515134.0999999996</v>
      </c>
      <c r="F42" s="24">
        <v>0</v>
      </c>
      <c r="G42" s="24">
        <v>0</v>
      </c>
      <c r="H42" s="24">
        <v>0</v>
      </c>
      <c r="I42" s="24">
        <v>959246.2</v>
      </c>
      <c r="J42" s="24">
        <v>0</v>
      </c>
    </row>
    <row r="43" spans="1:10" ht="24" x14ac:dyDescent="0.25">
      <c r="A43" s="29" t="s">
        <v>249</v>
      </c>
      <c r="B43" s="22" t="s">
        <v>191</v>
      </c>
      <c r="C43" s="22" t="s">
        <v>191</v>
      </c>
      <c r="D43" s="23" t="s">
        <v>191</v>
      </c>
      <c r="E43" s="30">
        <f t="shared" ref="E43:J43" si="0">E44+E45</f>
        <v>8515134.0999999996</v>
      </c>
      <c r="F43" s="30">
        <f t="shared" si="0"/>
        <v>0</v>
      </c>
      <c r="G43" s="30">
        <f t="shared" si="0"/>
        <v>0</v>
      </c>
      <c r="H43" s="30">
        <f t="shared" si="0"/>
        <v>0</v>
      </c>
      <c r="I43" s="30">
        <f t="shared" si="0"/>
        <v>959246.2</v>
      </c>
      <c r="J43" s="30">
        <f t="shared" si="0"/>
        <v>0</v>
      </c>
    </row>
    <row r="44" spans="1:10" x14ac:dyDescent="0.25">
      <c r="A44" s="29" t="s">
        <v>250</v>
      </c>
      <c r="B44" s="22" t="s">
        <v>191</v>
      </c>
      <c r="C44" s="22" t="s">
        <v>191</v>
      </c>
      <c r="D44" s="23" t="s">
        <v>191</v>
      </c>
      <c r="E44" s="30">
        <v>8515134.0999999996</v>
      </c>
      <c r="F44" s="30">
        <v>0</v>
      </c>
      <c r="G44" s="30">
        <v>0</v>
      </c>
      <c r="H44" s="30">
        <v>0</v>
      </c>
      <c r="I44" s="30">
        <v>959246.2</v>
      </c>
      <c r="J44" s="30">
        <v>0</v>
      </c>
    </row>
    <row r="45" spans="1:10" x14ac:dyDescent="0.25">
      <c r="A45" s="29" t="s">
        <v>251</v>
      </c>
      <c r="B45" s="22" t="s">
        <v>191</v>
      </c>
      <c r="C45" s="22" t="s">
        <v>191</v>
      </c>
      <c r="D45" s="23" t="s">
        <v>191</v>
      </c>
      <c r="E45" s="30">
        <v>0</v>
      </c>
      <c r="F45" s="30">
        <v>0</v>
      </c>
      <c r="G45" s="30">
        <v>0</v>
      </c>
      <c r="H45" s="30">
        <v>0</v>
      </c>
      <c r="I45" s="30">
        <v>0</v>
      </c>
      <c r="J45" s="30">
        <v>0</v>
      </c>
    </row>
    <row r="46" spans="1:10" x14ac:dyDescent="0.25">
      <c r="A46" s="29" t="s">
        <v>252</v>
      </c>
      <c r="B46" s="22" t="s">
        <v>191</v>
      </c>
      <c r="C46" s="22" t="s">
        <v>191</v>
      </c>
      <c r="D46" s="31" t="s">
        <v>191</v>
      </c>
      <c r="E46" s="24">
        <v>1453937.1</v>
      </c>
      <c r="F46" s="24">
        <v>0</v>
      </c>
      <c r="G46" s="24">
        <v>12</v>
      </c>
      <c r="H46" s="24">
        <v>535760.5</v>
      </c>
      <c r="I46" s="24">
        <v>402737.5</v>
      </c>
      <c r="J46" s="24">
        <v>0</v>
      </c>
    </row>
    <row r="47" spans="1:10" ht="24" x14ac:dyDescent="0.25">
      <c r="A47" s="29" t="s">
        <v>253</v>
      </c>
      <c r="B47" s="22" t="s">
        <v>191</v>
      </c>
      <c r="C47" s="22" t="s">
        <v>191</v>
      </c>
      <c r="D47" s="31" t="s">
        <v>191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</row>
  </sheetData>
  <mergeCells count="7">
    <mergeCell ref="A1:E1"/>
    <mergeCell ref="A2:E2"/>
    <mergeCell ref="A4:A5"/>
    <mergeCell ref="B4:B5"/>
    <mergeCell ref="C4:C5"/>
    <mergeCell ref="D4:D5"/>
    <mergeCell ref="E4:J4"/>
  </mergeCells>
  <pageMargins left="0.27559055118110237" right="0.19685039370078741" top="0.35433070866141736" bottom="0.19685039370078741" header="0.23622047244094491" footer="0.15748031496062992"/>
  <pageSetup paperSize="9" fitToHeight="0" orientation="landscape" horizontalDpi="180" verticalDpi="18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H39"/>
  <sheetViews>
    <sheetView showGridLines="0" tabSelected="1" workbookViewId="0">
      <selection sqref="A1:E1"/>
    </sheetView>
  </sheetViews>
  <sheetFormatPr defaultColWidth="9.140625" defaultRowHeight="15" x14ac:dyDescent="0.25"/>
  <cols>
    <col min="1" max="1" width="49" style="19" customWidth="1"/>
    <col min="2" max="4" width="7.140625" style="19" customWidth="1"/>
    <col min="5" max="5" width="13" style="19" bestFit="1" customWidth="1"/>
    <col min="6" max="8" width="13" style="19" customWidth="1"/>
    <col min="9" max="9" width="9.140625" style="19" customWidth="1"/>
    <col min="10" max="16384" width="9.140625" style="19"/>
  </cols>
  <sheetData>
    <row r="1" spans="1:8" x14ac:dyDescent="0.25">
      <c r="A1" s="183" t="s">
        <v>254</v>
      </c>
      <c r="B1" s="183"/>
      <c r="C1" s="183"/>
      <c r="D1" s="183"/>
      <c r="E1" s="183"/>
    </row>
    <row r="3" spans="1:8" ht="45" customHeight="1" x14ac:dyDescent="0.25">
      <c r="A3" s="185" t="s">
        <v>175</v>
      </c>
      <c r="B3" s="187" t="s">
        <v>176</v>
      </c>
      <c r="C3" s="187" t="s">
        <v>177</v>
      </c>
      <c r="D3" s="187" t="s">
        <v>178</v>
      </c>
      <c r="E3" s="189" t="s">
        <v>179</v>
      </c>
      <c r="F3" s="190"/>
      <c r="G3" s="190"/>
      <c r="H3" s="190"/>
    </row>
    <row r="4" spans="1:8" x14ac:dyDescent="0.25">
      <c r="A4" s="186"/>
      <c r="B4" s="188"/>
      <c r="C4" s="188"/>
      <c r="D4" s="188"/>
      <c r="E4" s="95" t="s">
        <v>182</v>
      </c>
      <c r="F4" s="95" t="s">
        <v>181</v>
      </c>
      <c r="G4" s="95" t="s">
        <v>181</v>
      </c>
      <c r="H4" s="95" t="s">
        <v>343</v>
      </c>
    </row>
    <row r="5" spans="1:8" x14ac:dyDescent="0.25">
      <c r="A5" s="21" t="s">
        <v>183</v>
      </c>
      <c r="B5" s="22" t="s">
        <v>184</v>
      </c>
      <c r="C5" s="22" t="s">
        <v>185</v>
      </c>
      <c r="D5" s="23" t="s">
        <v>186</v>
      </c>
      <c r="E5" s="24">
        <v>5272012.5</v>
      </c>
      <c r="F5" s="24">
        <v>0</v>
      </c>
      <c r="G5" s="24">
        <v>0</v>
      </c>
      <c r="H5" s="24">
        <v>0</v>
      </c>
    </row>
    <row r="6" spans="1:8" x14ac:dyDescent="0.25">
      <c r="A6" s="21" t="s">
        <v>187</v>
      </c>
      <c r="B6" s="22" t="s">
        <v>184</v>
      </c>
      <c r="C6" s="22" t="s">
        <v>188</v>
      </c>
      <c r="D6" s="23" t="s">
        <v>186</v>
      </c>
      <c r="E6" s="24">
        <v>5272012.5</v>
      </c>
      <c r="F6" s="24">
        <v>0</v>
      </c>
      <c r="G6" s="24">
        <v>0</v>
      </c>
      <c r="H6" s="24">
        <v>0</v>
      </c>
    </row>
    <row r="7" spans="1:8" x14ac:dyDescent="0.25">
      <c r="A7" s="25" t="s">
        <v>189</v>
      </c>
      <c r="B7" s="26" t="s">
        <v>184</v>
      </c>
      <c r="C7" s="26" t="s">
        <v>188</v>
      </c>
      <c r="D7" s="27" t="s">
        <v>59</v>
      </c>
      <c r="E7" s="28">
        <v>5272012.5</v>
      </c>
      <c r="F7" s="28">
        <v>0</v>
      </c>
      <c r="G7" s="28">
        <v>0</v>
      </c>
      <c r="H7" s="28">
        <v>0</v>
      </c>
    </row>
    <row r="8" spans="1:8" x14ac:dyDescent="0.25">
      <c r="A8" s="21" t="s">
        <v>190</v>
      </c>
      <c r="B8" s="22" t="s">
        <v>191</v>
      </c>
      <c r="C8" s="22" t="s">
        <v>191</v>
      </c>
      <c r="D8" s="23" t="s">
        <v>191</v>
      </c>
      <c r="E8" s="24">
        <v>5272012.5</v>
      </c>
      <c r="F8" s="24">
        <v>0</v>
      </c>
      <c r="G8" s="24">
        <v>0</v>
      </c>
      <c r="H8" s="24">
        <v>0</v>
      </c>
    </row>
    <row r="9" spans="1:8" x14ac:dyDescent="0.25">
      <c r="A9" s="21" t="s">
        <v>192</v>
      </c>
      <c r="B9" s="22" t="s">
        <v>184</v>
      </c>
      <c r="C9" s="22" t="s">
        <v>193</v>
      </c>
      <c r="D9" s="23" t="s">
        <v>186</v>
      </c>
      <c r="E9" s="24">
        <v>1317253.1000000001</v>
      </c>
      <c r="F9" s="24">
        <v>0</v>
      </c>
      <c r="G9" s="24">
        <v>0</v>
      </c>
      <c r="H9" s="24">
        <v>0</v>
      </c>
    </row>
    <row r="10" spans="1:8" ht="21" x14ac:dyDescent="0.25">
      <c r="A10" s="21" t="s">
        <v>194</v>
      </c>
      <c r="B10" s="22" t="s">
        <v>184</v>
      </c>
      <c r="C10" s="22" t="s">
        <v>195</v>
      </c>
      <c r="D10" s="23" t="s">
        <v>186</v>
      </c>
      <c r="E10" s="24">
        <v>1317253.1000000001</v>
      </c>
      <c r="F10" s="24">
        <v>0</v>
      </c>
      <c r="G10" s="24">
        <v>0</v>
      </c>
      <c r="H10" s="24">
        <v>0</v>
      </c>
    </row>
    <row r="11" spans="1:8" x14ac:dyDescent="0.25">
      <c r="A11" s="25" t="s">
        <v>196</v>
      </c>
      <c r="B11" s="26" t="s">
        <v>184</v>
      </c>
      <c r="C11" s="26" t="s">
        <v>195</v>
      </c>
      <c r="D11" s="27" t="s">
        <v>59</v>
      </c>
      <c r="E11" s="28">
        <v>1317253.1000000001</v>
      </c>
      <c r="F11" s="28">
        <v>0</v>
      </c>
      <c r="G11" s="28">
        <v>0</v>
      </c>
      <c r="H11" s="28">
        <v>0</v>
      </c>
    </row>
    <row r="12" spans="1:8" x14ac:dyDescent="0.25">
      <c r="A12" s="21" t="s">
        <v>197</v>
      </c>
      <c r="B12" s="22" t="s">
        <v>191</v>
      </c>
      <c r="C12" s="22" t="s">
        <v>191</v>
      </c>
      <c r="D12" s="23" t="s">
        <v>191</v>
      </c>
      <c r="E12" s="24">
        <v>1317253.1000000001</v>
      </c>
      <c r="F12" s="24">
        <v>0</v>
      </c>
      <c r="G12" s="24">
        <v>0</v>
      </c>
      <c r="H12" s="24">
        <v>0</v>
      </c>
    </row>
    <row r="13" spans="1:8" x14ac:dyDescent="0.25">
      <c r="A13" s="21" t="s">
        <v>198</v>
      </c>
      <c r="B13" s="22" t="s">
        <v>199</v>
      </c>
      <c r="C13" s="22" t="s">
        <v>200</v>
      </c>
      <c r="D13" s="23" t="s">
        <v>186</v>
      </c>
      <c r="E13" s="24">
        <v>476774.6</v>
      </c>
      <c r="F13" s="24">
        <v>0</v>
      </c>
      <c r="G13" s="24">
        <v>0</v>
      </c>
      <c r="H13" s="24">
        <v>0</v>
      </c>
    </row>
    <row r="14" spans="1:8" x14ac:dyDescent="0.25">
      <c r="A14" s="21" t="s">
        <v>201</v>
      </c>
      <c r="B14" s="22" t="s">
        <v>199</v>
      </c>
      <c r="C14" s="22" t="s">
        <v>185</v>
      </c>
      <c r="D14" s="23" t="s">
        <v>186</v>
      </c>
      <c r="E14" s="24">
        <v>472710.7</v>
      </c>
      <c r="F14" s="24">
        <v>0</v>
      </c>
      <c r="G14" s="24">
        <v>0</v>
      </c>
      <c r="H14" s="24">
        <v>0</v>
      </c>
    </row>
    <row r="15" spans="1:8" x14ac:dyDescent="0.25">
      <c r="A15" s="25" t="s">
        <v>202</v>
      </c>
      <c r="B15" s="26" t="s">
        <v>199</v>
      </c>
      <c r="C15" s="26" t="s">
        <v>188</v>
      </c>
      <c r="D15" s="27" t="s">
        <v>186</v>
      </c>
      <c r="E15" s="28">
        <v>20426.2</v>
      </c>
      <c r="F15" s="28">
        <v>0</v>
      </c>
      <c r="G15" s="28">
        <v>0</v>
      </c>
      <c r="H15" s="28">
        <v>0</v>
      </c>
    </row>
    <row r="16" spans="1:8" x14ac:dyDescent="0.25">
      <c r="A16" s="25" t="s">
        <v>203</v>
      </c>
      <c r="B16" s="26" t="s">
        <v>199</v>
      </c>
      <c r="C16" s="26" t="s">
        <v>204</v>
      </c>
      <c r="D16" s="27" t="s">
        <v>186</v>
      </c>
      <c r="E16" s="28">
        <v>452284.4</v>
      </c>
      <c r="F16" s="28">
        <v>0</v>
      </c>
      <c r="G16" s="28">
        <v>0</v>
      </c>
      <c r="H16" s="28">
        <v>0</v>
      </c>
    </row>
    <row r="17" spans="1:8" x14ac:dyDescent="0.25">
      <c r="A17" s="21" t="s">
        <v>213</v>
      </c>
      <c r="B17" s="22" t="s">
        <v>199</v>
      </c>
      <c r="C17" s="22" t="s">
        <v>214</v>
      </c>
      <c r="D17" s="23" t="s">
        <v>186</v>
      </c>
      <c r="E17" s="24">
        <v>4063.9</v>
      </c>
      <c r="F17" s="24">
        <v>0</v>
      </c>
      <c r="G17" s="24">
        <v>0</v>
      </c>
      <c r="H17" s="24">
        <v>0</v>
      </c>
    </row>
    <row r="18" spans="1:8" x14ac:dyDescent="0.25">
      <c r="A18" s="21" t="s">
        <v>215</v>
      </c>
      <c r="B18" s="22" t="s">
        <v>199</v>
      </c>
      <c r="C18" s="22" t="s">
        <v>216</v>
      </c>
      <c r="D18" s="23" t="s">
        <v>186</v>
      </c>
      <c r="E18" s="24">
        <v>4063.9</v>
      </c>
      <c r="F18" s="24">
        <v>0</v>
      </c>
      <c r="G18" s="24">
        <v>0</v>
      </c>
      <c r="H18" s="24">
        <v>0</v>
      </c>
    </row>
    <row r="19" spans="1:8" x14ac:dyDescent="0.25">
      <c r="A19" s="21" t="s">
        <v>217</v>
      </c>
      <c r="B19" s="22" t="s">
        <v>199</v>
      </c>
      <c r="C19" s="22" t="s">
        <v>216</v>
      </c>
      <c r="D19" s="23" t="s">
        <v>59</v>
      </c>
      <c r="E19" s="24">
        <v>4063.9</v>
      </c>
      <c r="F19" s="24">
        <v>0</v>
      </c>
      <c r="G19" s="24">
        <v>0</v>
      </c>
      <c r="H19" s="24">
        <v>0</v>
      </c>
    </row>
    <row r="20" spans="1:8" x14ac:dyDescent="0.25">
      <c r="A20" s="25" t="s">
        <v>218</v>
      </c>
      <c r="B20" s="26" t="s">
        <v>199</v>
      </c>
      <c r="C20" s="26" t="s">
        <v>216</v>
      </c>
      <c r="D20" s="27" t="s">
        <v>219</v>
      </c>
      <c r="E20" s="28">
        <v>4063.9</v>
      </c>
      <c r="F20" s="28">
        <v>0</v>
      </c>
      <c r="G20" s="28">
        <v>0</v>
      </c>
      <c r="H20" s="28">
        <v>0</v>
      </c>
    </row>
    <row r="21" spans="1:8" x14ac:dyDescent="0.25">
      <c r="A21" s="21" t="s">
        <v>229</v>
      </c>
      <c r="B21" s="22" t="s">
        <v>230</v>
      </c>
      <c r="C21" s="22" t="s">
        <v>200</v>
      </c>
      <c r="D21" s="23" t="s">
        <v>186</v>
      </c>
      <c r="E21" s="24">
        <v>242525.4</v>
      </c>
      <c r="F21" s="24">
        <v>0</v>
      </c>
      <c r="G21" s="24">
        <v>0</v>
      </c>
      <c r="H21" s="24">
        <v>0</v>
      </c>
    </row>
    <row r="22" spans="1:8" x14ac:dyDescent="0.25">
      <c r="A22" s="21" t="s">
        <v>231</v>
      </c>
      <c r="B22" s="22" t="s">
        <v>230</v>
      </c>
      <c r="C22" s="22" t="s">
        <v>214</v>
      </c>
      <c r="D22" s="23" t="s">
        <v>186</v>
      </c>
      <c r="E22" s="24">
        <v>242525.4</v>
      </c>
      <c r="F22" s="24">
        <v>0</v>
      </c>
      <c r="G22" s="24">
        <v>0</v>
      </c>
      <c r="H22" s="24">
        <v>0</v>
      </c>
    </row>
    <row r="23" spans="1:8" x14ac:dyDescent="0.25">
      <c r="A23" s="21" t="s">
        <v>207</v>
      </c>
      <c r="B23" s="22" t="s">
        <v>230</v>
      </c>
      <c r="C23" s="22" t="s">
        <v>232</v>
      </c>
      <c r="D23" s="23" t="s">
        <v>186</v>
      </c>
      <c r="E23" s="24">
        <v>240612.5</v>
      </c>
      <c r="F23" s="24">
        <v>0</v>
      </c>
      <c r="G23" s="24">
        <v>0</v>
      </c>
      <c r="H23" s="24">
        <v>0</v>
      </c>
    </row>
    <row r="24" spans="1:8" x14ac:dyDescent="0.25">
      <c r="A24" s="25" t="s">
        <v>209</v>
      </c>
      <c r="B24" s="26" t="s">
        <v>230</v>
      </c>
      <c r="C24" s="26" t="s">
        <v>232</v>
      </c>
      <c r="D24" s="27" t="s">
        <v>59</v>
      </c>
      <c r="E24" s="28">
        <v>52646.6</v>
      </c>
      <c r="F24" s="28">
        <v>0</v>
      </c>
      <c r="G24" s="28">
        <v>0</v>
      </c>
      <c r="H24" s="28">
        <v>0</v>
      </c>
    </row>
    <row r="25" spans="1:8" x14ac:dyDescent="0.25">
      <c r="A25" s="21" t="s">
        <v>233</v>
      </c>
      <c r="B25" s="22" t="s">
        <v>230</v>
      </c>
      <c r="C25" s="22" t="s">
        <v>232</v>
      </c>
      <c r="D25" s="23" t="s">
        <v>211</v>
      </c>
      <c r="E25" s="24">
        <v>187965.9</v>
      </c>
      <c r="F25" s="24">
        <v>0</v>
      </c>
      <c r="G25" s="24">
        <v>0</v>
      </c>
      <c r="H25" s="24">
        <v>0</v>
      </c>
    </row>
    <row r="26" spans="1:8" x14ac:dyDescent="0.25">
      <c r="A26" s="25" t="s">
        <v>255</v>
      </c>
      <c r="B26" s="26" t="s">
        <v>230</v>
      </c>
      <c r="C26" s="26" t="s">
        <v>232</v>
      </c>
      <c r="D26" s="27" t="s">
        <v>256</v>
      </c>
      <c r="E26" s="28">
        <v>37845</v>
      </c>
      <c r="F26" s="28">
        <v>0</v>
      </c>
      <c r="G26" s="28">
        <v>0</v>
      </c>
      <c r="H26" s="28">
        <v>0</v>
      </c>
    </row>
    <row r="27" spans="1:8" ht="22.5" x14ac:dyDescent="0.25">
      <c r="A27" s="25" t="s">
        <v>234</v>
      </c>
      <c r="B27" s="26" t="s">
        <v>230</v>
      </c>
      <c r="C27" s="26" t="s">
        <v>232</v>
      </c>
      <c r="D27" s="27" t="s">
        <v>235</v>
      </c>
      <c r="E27" s="28">
        <v>127712.5</v>
      </c>
      <c r="F27" s="28">
        <v>0</v>
      </c>
      <c r="G27" s="28">
        <v>0</v>
      </c>
      <c r="H27" s="28">
        <v>0</v>
      </c>
    </row>
    <row r="28" spans="1:8" x14ac:dyDescent="0.25">
      <c r="A28" s="25" t="s">
        <v>236</v>
      </c>
      <c r="B28" s="26" t="s">
        <v>230</v>
      </c>
      <c r="C28" s="26" t="s">
        <v>232</v>
      </c>
      <c r="D28" s="27" t="s">
        <v>212</v>
      </c>
      <c r="E28" s="28">
        <v>22408.3</v>
      </c>
      <c r="F28" s="28">
        <v>0</v>
      </c>
      <c r="G28" s="28">
        <v>0</v>
      </c>
      <c r="H28" s="28">
        <v>0</v>
      </c>
    </row>
    <row r="29" spans="1:8" x14ac:dyDescent="0.25">
      <c r="A29" s="21" t="s">
        <v>257</v>
      </c>
      <c r="B29" s="22" t="s">
        <v>230</v>
      </c>
      <c r="C29" s="22" t="s">
        <v>258</v>
      </c>
      <c r="D29" s="23" t="s">
        <v>186</v>
      </c>
      <c r="E29" s="24">
        <v>1912.9</v>
      </c>
      <c r="F29" s="24">
        <v>0</v>
      </c>
      <c r="G29" s="24">
        <v>0</v>
      </c>
      <c r="H29" s="24">
        <v>0</v>
      </c>
    </row>
    <row r="30" spans="1:8" x14ac:dyDescent="0.25">
      <c r="A30" s="25" t="s">
        <v>259</v>
      </c>
      <c r="B30" s="26" t="s">
        <v>230</v>
      </c>
      <c r="C30" s="26" t="s">
        <v>258</v>
      </c>
      <c r="D30" s="27" t="s">
        <v>211</v>
      </c>
      <c r="E30" s="28">
        <v>1912.9</v>
      </c>
      <c r="F30" s="28">
        <v>0</v>
      </c>
      <c r="G30" s="28">
        <v>0</v>
      </c>
      <c r="H30" s="28">
        <v>0</v>
      </c>
    </row>
    <row r="31" spans="1:8" x14ac:dyDescent="0.25">
      <c r="A31" s="21" t="s">
        <v>247</v>
      </c>
      <c r="B31" s="22" t="s">
        <v>191</v>
      </c>
      <c r="C31" s="22" t="s">
        <v>191</v>
      </c>
      <c r="D31" s="23" t="s">
        <v>191</v>
      </c>
      <c r="E31" s="24">
        <v>719300</v>
      </c>
      <c r="F31" s="24">
        <v>0</v>
      </c>
      <c r="G31" s="24">
        <v>0</v>
      </c>
      <c r="H31" s="24">
        <v>0</v>
      </c>
    </row>
    <row r="32" spans="1:8" x14ac:dyDescent="0.25">
      <c r="A32" s="21" t="s">
        <v>248</v>
      </c>
      <c r="B32" s="22" t="s">
        <v>191</v>
      </c>
      <c r="C32" s="22" t="s">
        <v>191</v>
      </c>
      <c r="D32" s="23" t="s">
        <v>191</v>
      </c>
      <c r="E32" s="24">
        <v>7308565.7000000002</v>
      </c>
      <c r="F32" s="24">
        <v>0</v>
      </c>
      <c r="G32" s="24">
        <v>0</v>
      </c>
      <c r="H32" s="24">
        <v>0</v>
      </c>
    </row>
    <row r="36" spans="1:2" x14ac:dyDescent="0.25">
      <c r="A36" s="14" t="s">
        <v>260</v>
      </c>
      <c r="B36" s="14" t="s">
        <v>261</v>
      </c>
    </row>
    <row r="39" spans="1:2" x14ac:dyDescent="0.25">
      <c r="A39" s="14" t="s">
        <v>262</v>
      </c>
      <c r="B39" s="14" t="s">
        <v>263</v>
      </c>
    </row>
  </sheetData>
  <mergeCells count="6">
    <mergeCell ref="A1:E1"/>
    <mergeCell ref="A3:A4"/>
    <mergeCell ref="B3:B4"/>
    <mergeCell ref="C3:C4"/>
    <mergeCell ref="D3:D4"/>
    <mergeCell ref="E3:H3"/>
  </mergeCells>
  <pageMargins left="0.27559055118110237" right="0.23622047244094491" top="0.27559055118110237" bottom="0.27559055118110237" header="0.19685039370078741" footer="0.19685039370078741"/>
  <pageSetup paperSize="9" fitToHeight="0" orientation="landscape" horizontalDpi="180" verticalDpi="18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P12"/>
  <sheetViews>
    <sheetView zoomScale="85" zoomScaleNormal="85" workbookViewId="0">
      <selection activeCell="A3" sqref="A3:J3"/>
    </sheetView>
  </sheetViews>
  <sheetFormatPr defaultColWidth="9.140625" defaultRowHeight="18.75" x14ac:dyDescent="0.25"/>
  <cols>
    <col min="1" max="1" width="8.140625" style="48" customWidth="1"/>
    <col min="2" max="2" width="31" style="49" customWidth="1"/>
    <col min="3" max="3" width="35.85546875" style="49" customWidth="1"/>
    <col min="4" max="4" width="19.85546875" style="48" customWidth="1"/>
    <col min="5" max="5" width="24.85546875" style="49" customWidth="1"/>
    <col min="6" max="6" width="26.42578125" style="49" customWidth="1"/>
    <col min="7" max="7" width="19.85546875" style="49" customWidth="1"/>
    <col min="8" max="8" width="25.85546875" style="49" customWidth="1"/>
    <col min="9" max="9" width="20.5703125" style="49" customWidth="1"/>
    <col min="10" max="10" width="29.85546875" style="49" customWidth="1"/>
    <col min="11" max="12" width="18.140625" style="49" customWidth="1"/>
    <col min="13" max="13" width="16.7109375" style="48" customWidth="1"/>
    <col min="14" max="16" width="15.7109375" style="48" customWidth="1"/>
    <col min="17" max="20" width="18.7109375" style="48" customWidth="1"/>
    <col min="21" max="26" width="15.7109375" style="48" customWidth="1"/>
    <col min="27" max="16384" width="9.140625" style="48"/>
  </cols>
  <sheetData>
    <row r="1" spans="1:16" ht="80.25" customHeight="1" x14ac:dyDescent="0.25">
      <c r="G1" s="117" t="s">
        <v>346</v>
      </c>
      <c r="H1" s="117"/>
      <c r="I1" s="117"/>
      <c r="J1" s="117"/>
      <c r="K1" s="118"/>
      <c r="L1" s="118"/>
    </row>
    <row r="2" spans="1:16" x14ac:dyDescent="0.25">
      <c r="K2" s="118"/>
      <c r="L2" s="118"/>
    </row>
    <row r="3" spans="1:16" ht="63.75" customHeight="1" x14ac:dyDescent="0.25">
      <c r="A3" s="119" t="s">
        <v>432</v>
      </c>
      <c r="B3" s="119"/>
      <c r="C3" s="119"/>
      <c r="D3" s="119"/>
      <c r="E3" s="119"/>
      <c r="F3" s="119"/>
      <c r="G3" s="119"/>
      <c r="H3" s="119"/>
      <c r="I3" s="119"/>
      <c r="J3" s="119"/>
      <c r="K3" s="50"/>
      <c r="L3" s="50"/>
      <c r="M3" s="51"/>
      <c r="N3" s="51"/>
      <c r="O3" s="51"/>
      <c r="P3" s="51"/>
    </row>
    <row r="4" spans="1:16" x14ac:dyDescent="0.25">
      <c r="J4" s="52"/>
      <c r="L4" s="48"/>
    </row>
    <row r="5" spans="1:16" ht="30" customHeight="1" x14ac:dyDescent="0.25">
      <c r="A5" s="120" t="s">
        <v>347</v>
      </c>
      <c r="B5" s="122" t="s">
        <v>348</v>
      </c>
      <c r="C5" s="122" t="s">
        <v>349</v>
      </c>
      <c r="D5" s="122" t="s">
        <v>350</v>
      </c>
      <c r="E5" s="122" t="s">
        <v>351</v>
      </c>
      <c r="F5" s="124" t="s">
        <v>352</v>
      </c>
      <c r="G5" s="124"/>
      <c r="H5" s="122" t="s">
        <v>353</v>
      </c>
      <c r="I5" s="122" t="s">
        <v>354</v>
      </c>
      <c r="J5" s="122" t="s">
        <v>355</v>
      </c>
      <c r="L5" s="52"/>
    </row>
    <row r="6" spans="1:16" ht="93" customHeight="1" x14ac:dyDescent="0.25">
      <c r="A6" s="121"/>
      <c r="B6" s="123"/>
      <c r="C6" s="123"/>
      <c r="D6" s="123"/>
      <c r="E6" s="123"/>
      <c r="F6" s="53" t="s">
        <v>356</v>
      </c>
      <c r="G6" s="53" t="s">
        <v>357</v>
      </c>
      <c r="H6" s="123"/>
      <c r="I6" s="123"/>
      <c r="J6" s="123"/>
      <c r="L6" s="52"/>
    </row>
    <row r="7" spans="1:16" s="62" customFormat="1" ht="30" customHeight="1" x14ac:dyDescent="0.25">
      <c r="A7" s="54">
        <v>1</v>
      </c>
      <c r="B7" s="55"/>
      <c r="C7" s="55"/>
      <c r="D7" s="56"/>
      <c r="E7" s="57"/>
      <c r="F7" s="55"/>
      <c r="G7" s="58"/>
      <c r="H7" s="59"/>
      <c r="I7" s="59"/>
      <c r="J7" s="55"/>
      <c r="K7" s="60"/>
      <c r="L7" s="61"/>
    </row>
    <row r="8" spans="1:16" s="62" customFormat="1" ht="30" customHeight="1" x14ac:dyDescent="0.25">
      <c r="A8" s="54">
        <v>2</v>
      </c>
      <c r="B8" s="55"/>
      <c r="C8" s="55"/>
      <c r="D8" s="57"/>
      <c r="E8" s="57"/>
      <c r="F8" s="55"/>
      <c r="G8" s="58"/>
      <c r="H8" s="59"/>
      <c r="I8" s="59"/>
      <c r="J8" s="55"/>
      <c r="K8" s="60"/>
      <c r="L8" s="61"/>
    </row>
    <row r="9" spans="1:16" s="62" customFormat="1" ht="30" customHeight="1" x14ac:dyDescent="0.25">
      <c r="A9" s="54">
        <v>3</v>
      </c>
      <c r="B9" s="55"/>
      <c r="C9" s="55"/>
      <c r="D9" s="57"/>
      <c r="E9" s="57"/>
      <c r="F9" s="55"/>
      <c r="G9" s="58"/>
      <c r="H9" s="59"/>
      <c r="I9" s="63"/>
      <c r="J9" s="55"/>
      <c r="K9" s="60"/>
      <c r="L9" s="61"/>
    </row>
    <row r="10" spans="1:16" x14ac:dyDescent="0.25">
      <c r="L10" s="52"/>
    </row>
    <row r="11" spans="1:16" x14ac:dyDescent="0.25">
      <c r="L11" s="52"/>
    </row>
    <row r="12" spans="1:16" ht="47.25" customHeight="1" x14ac:dyDescent="0.25">
      <c r="A12" s="116" t="s">
        <v>358</v>
      </c>
      <c r="B12" s="116"/>
      <c r="C12" s="116"/>
      <c r="D12" s="116"/>
      <c r="E12" s="116"/>
      <c r="F12" s="116"/>
      <c r="G12" s="116"/>
      <c r="H12" s="116"/>
      <c r="I12" s="116"/>
      <c r="J12" s="116"/>
      <c r="K12" s="64"/>
      <c r="L12" s="64"/>
    </row>
  </sheetData>
  <mergeCells count="14">
    <mergeCell ref="A12:J12"/>
    <mergeCell ref="G1:J1"/>
    <mergeCell ref="K1:L1"/>
    <mergeCell ref="K2:L2"/>
    <mergeCell ref="A3:J3"/>
    <mergeCell ref="A5:A6"/>
    <mergeCell ref="B5:B6"/>
    <mergeCell ref="C5:C6"/>
    <mergeCell ref="D5:D6"/>
    <mergeCell ref="E5:E6"/>
    <mergeCell ref="F5:G5"/>
    <mergeCell ref="H5:H6"/>
    <mergeCell ref="I5:I6"/>
    <mergeCell ref="J5:J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O14"/>
  <sheetViews>
    <sheetView view="pageBreakPreview" zoomScaleNormal="100" zoomScaleSheetLayoutView="100" workbookViewId="0">
      <selection activeCell="D7" sqref="D7"/>
    </sheetView>
  </sheetViews>
  <sheetFormatPr defaultColWidth="9.140625" defaultRowHeight="15.75" x14ac:dyDescent="0.25"/>
  <cols>
    <col min="1" max="1" width="8.7109375" style="65" customWidth="1"/>
    <col min="2" max="2" width="13.140625" style="65" customWidth="1"/>
    <col min="3" max="3" width="47.42578125" style="65" customWidth="1"/>
    <col min="4" max="5" width="24.140625" style="65" customWidth="1"/>
    <col min="6" max="6" width="34.85546875" style="65" customWidth="1"/>
    <col min="7" max="7" width="16.7109375" style="65" customWidth="1"/>
    <col min="8" max="10" width="15.7109375" style="65" customWidth="1"/>
    <col min="11" max="14" width="18.7109375" style="65" customWidth="1"/>
    <col min="15" max="15" width="15.7109375" style="65" customWidth="1"/>
    <col min="16" max="20" width="15.7109375" style="66" customWidth="1"/>
    <col min="21" max="16384" width="9.140625" style="66"/>
  </cols>
  <sheetData>
    <row r="1" spans="1:14" ht="81.75" customHeight="1" x14ac:dyDescent="0.25">
      <c r="E1" s="128" t="s">
        <v>359</v>
      </c>
      <c r="F1" s="128"/>
    </row>
    <row r="2" spans="1:14" x14ac:dyDescent="0.25">
      <c r="F2" s="67"/>
    </row>
    <row r="3" spans="1:14" ht="45" customHeight="1" x14ac:dyDescent="0.25">
      <c r="A3" s="129" t="s">
        <v>433</v>
      </c>
      <c r="B3" s="129"/>
      <c r="C3" s="129"/>
      <c r="D3" s="129"/>
      <c r="E3" s="129"/>
      <c r="F3" s="129"/>
      <c r="G3" s="68"/>
      <c r="H3" s="68"/>
      <c r="I3" s="68"/>
      <c r="J3" s="68"/>
    </row>
    <row r="4" spans="1:14" x14ac:dyDescent="0.25">
      <c r="F4" s="69"/>
    </row>
    <row r="5" spans="1:14" ht="36" customHeight="1" x14ac:dyDescent="0.25">
      <c r="A5" s="130" t="s">
        <v>347</v>
      </c>
      <c r="B5" s="130" t="s">
        <v>360</v>
      </c>
      <c r="C5" s="130" t="s">
        <v>361</v>
      </c>
      <c r="D5" s="130" t="s">
        <v>362</v>
      </c>
      <c r="E5" s="130"/>
      <c r="F5" s="130" t="s">
        <v>363</v>
      </c>
      <c r="K5" s="70"/>
    </row>
    <row r="6" spans="1:14" x14ac:dyDescent="0.25">
      <c r="A6" s="130"/>
      <c r="B6" s="130"/>
      <c r="C6" s="130"/>
      <c r="D6" s="71" t="s">
        <v>364</v>
      </c>
      <c r="E6" s="71" t="s">
        <v>365</v>
      </c>
      <c r="F6" s="130"/>
      <c r="K6" s="70"/>
    </row>
    <row r="7" spans="1:14" ht="30" x14ac:dyDescent="0.25">
      <c r="A7" s="126">
        <v>1</v>
      </c>
      <c r="B7" s="127" t="s">
        <v>366</v>
      </c>
      <c r="C7" s="89" t="s">
        <v>367</v>
      </c>
      <c r="D7" s="90">
        <v>1</v>
      </c>
      <c r="E7" s="107">
        <v>336000000</v>
      </c>
      <c r="F7" s="90" t="s">
        <v>368</v>
      </c>
    </row>
    <row r="8" spans="1:14" ht="30" x14ac:dyDescent="0.25">
      <c r="A8" s="126"/>
      <c r="B8" s="127"/>
      <c r="C8" s="89" t="s">
        <v>369</v>
      </c>
      <c r="D8" s="90">
        <v>9936</v>
      </c>
      <c r="E8" s="90">
        <v>232409350</v>
      </c>
      <c r="F8" s="90" t="s">
        <v>368</v>
      </c>
    </row>
    <row r="9" spans="1:14" ht="30" x14ac:dyDescent="0.25">
      <c r="A9" s="126"/>
      <c r="B9" s="127"/>
      <c r="C9" s="89" t="s">
        <v>370</v>
      </c>
      <c r="D9" s="90">
        <v>0</v>
      </c>
      <c r="E9" s="90">
        <v>0</v>
      </c>
      <c r="F9" s="90" t="s">
        <v>368</v>
      </c>
    </row>
    <row r="10" spans="1:14" ht="30" x14ac:dyDescent="0.25">
      <c r="A10" s="126"/>
      <c r="B10" s="127"/>
      <c r="C10" s="89" t="s">
        <v>371</v>
      </c>
      <c r="D10" s="90">
        <v>8353</v>
      </c>
      <c r="E10" s="90">
        <v>558180369</v>
      </c>
      <c r="F10" s="90" t="s">
        <v>368</v>
      </c>
    </row>
    <row r="12" spans="1:14" ht="18.75" x14ac:dyDescent="0.25">
      <c r="A12" s="125" t="s">
        <v>358</v>
      </c>
      <c r="B12" s="125"/>
      <c r="C12" s="125"/>
      <c r="D12" s="125"/>
      <c r="E12" s="125"/>
      <c r="F12" s="125"/>
      <c r="G12" s="64"/>
      <c r="H12" s="64"/>
      <c r="I12" s="64"/>
      <c r="J12" s="64"/>
      <c r="K12" s="64"/>
      <c r="L12" s="64"/>
      <c r="M12" s="64"/>
      <c r="N12" s="64"/>
    </row>
    <row r="13" spans="1:14" x14ac:dyDescent="0.25">
      <c r="A13" s="125"/>
      <c r="B13" s="125"/>
      <c r="C13" s="125"/>
      <c r="D13" s="125"/>
      <c r="E13" s="125"/>
      <c r="F13" s="125"/>
    </row>
    <row r="14" spans="1:14" x14ac:dyDescent="0.25">
      <c r="A14" s="125"/>
      <c r="B14" s="125"/>
      <c r="C14" s="125"/>
      <c r="D14" s="125"/>
      <c r="E14" s="125"/>
      <c r="F14" s="125"/>
    </row>
  </sheetData>
  <mergeCells count="10">
    <mergeCell ref="A12:F14"/>
    <mergeCell ref="A7:A10"/>
    <mergeCell ref="B7:B10"/>
    <mergeCell ref="E1:F1"/>
    <mergeCell ref="A3:F3"/>
    <mergeCell ref="A5:A6"/>
    <mergeCell ref="B5:B6"/>
    <mergeCell ref="C5:C6"/>
    <mergeCell ref="D5:E5"/>
    <mergeCell ref="F5:F6"/>
  </mergeCells>
  <pageMargins left="0.7" right="0.7" top="0.75" bottom="0.75" header="0.3" footer="0.3"/>
  <pageSetup paperSize="9" scale="57" orientation="portrait" r:id="rId1"/>
  <colBreaks count="1" manualBreakCount="1">
    <brk id="6" max="2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O8"/>
  <sheetViews>
    <sheetView view="pageBreakPreview" zoomScaleNormal="100" zoomScaleSheetLayoutView="100" workbookViewId="0">
      <selection activeCell="A2" sqref="A2:L2"/>
    </sheetView>
  </sheetViews>
  <sheetFormatPr defaultColWidth="9.140625" defaultRowHeight="18.75" x14ac:dyDescent="0.25"/>
  <cols>
    <col min="1" max="1" width="9.7109375" style="62" bestFit="1" customWidth="1"/>
    <col min="2" max="2" width="20.7109375" style="60" bestFit="1" customWidth="1"/>
    <col min="3" max="3" width="28.42578125" style="62" customWidth="1"/>
    <col min="4" max="5" width="19.85546875" style="60" customWidth="1"/>
    <col min="6" max="6" width="25" style="60" customWidth="1"/>
    <col min="7" max="7" width="24.140625" style="60" customWidth="1"/>
    <col min="8" max="8" width="17.140625" style="60" customWidth="1"/>
    <col min="9" max="9" width="17.85546875" style="60" customWidth="1"/>
    <col min="10" max="10" width="15.7109375" style="60" customWidth="1"/>
    <col min="11" max="12" width="18.140625" style="60" customWidth="1"/>
    <col min="13" max="13" width="16.7109375" style="62" customWidth="1"/>
    <col min="14" max="15" width="15.7109375" style="62" customWidth="1"/>
    <col min="16" max="19" width="18.7109375" style="62" customWidth="1"/>
    <col min="20" max="25" width="15.7109375" style="62" customWidth="1"/>
    <col min="26" max="16384" width="9.140625" style="62"/>
  </cols>
  <sheetData>
    <row r="1" spans="1:15" ht="117" customHeight="1" x14ac:dyDescent="0.25">
      <c r="I1" s="134" t="s">
        <v>373</v>
      </c>
      <c r="J1" s="134"/>
      <c r="K1" s="134"/>
      <c r="L1" s="134"/>
    </row>
    <row r="2" spans="1:15" ht="66" customHeight="1" x14ac:dyDescent="0.25">
      <c r="A2" s="119" t="s">
        <v>434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50"/>
      <c r="N2" s="50"/>
      <c r="O2" s="50"/>
    </row>
    <row r="3" spans="1:15" x14ac:dyDescent="0.25">
      <c r="L3" s="52"/>
    </row>
    <row r="4" spans="1:15" ht="42.75" customHeight="1" x14ac:dyDescent="0.25">
      <c r="A4" s="131" t="s">
        <v>347</v>
      </c>
      <c r="B4" s="131" t="s">
        <v>360</v>
      </c>
      <c r="C4" s="131" t="s">
        <v>374</v>
      </c>
      <c r="D4" s="131" t="s">
        <v>375</v>
      </c>
      <c r="E4" s="131" t="s">
        <v>376</v>
      </c>
      <c r="F4" s="131" t="s">
        <v>377</v>
      </c>
      <c r="G4" s="135" t="s">
        <v>352</v>
      </c>
      <c r="H4" s="135"/>
      <c r="I4" s="131" t="s">
        <v>378</v>
      </c>
      <c r="J4" s="131" t="s">
        <v>379</v>
      </c>
      <c r="K4" s="131" t="s">
        <v>380</v>
      </c>
      <c r="L4" s="131" t="s">
        <v>381</v>
      </c>
    </row>
    <row r="5" spans="1:15" ht="81.75" customHeight="1" x14ac:dyDescent="0.25">
      <c r="A5" s="132"/>
      <c r="B5" s="132"/>
      <c r="C5" s="132"/>
      <c r="D5" s="132"/>
      <c r="E5" s="132"/>
      <c r="F5" s="132"/>
      <c r="G5" s="72" t="s">
        <v>356</v>
      </c>
      <c r="H5" s="72" t="s">
        <v>357</v>
      </c>
      <c r="I5" s="132"/>
      <c r="J5" s="132"/>
      <c r="K5" s="132"/>
      <c r="L5" s="132"/>
    </row>
    <row r="6" spans="1:15" ht="45" x14ac:dyDescent="0.25">
      <c r="A6" s="107">
        <v>1</v>
      </c>
      <c r="B6" s="107" t="s">
        <v>441</v>
      </c>
      <c r="C6" s="107" t="s">
        <v>442</v>
      </c>
      <c r="D6" s="107" t="s">
        <v>372</v>
      </c>
      <c r="E6" s="107" t="s">
        <v>443</v>
      </c>
      <c r="F6" s="107" t="s">
        <v>445</v>
      </c>
      <c r="G6" s="107" t="s">
        <v>444</v>
      </c>
      <c r="H6" s="107">
        <v>203301930</v>
      </c>
      <c r="I6" s="107">
        <v>1</v>
      </c>
      <c r="J6" s="107">
        <v>1</v>
      </c>
      <c r="K6" s="107">
        <v>336000</v>
      </c>
      <c r="L6" s="107">
        <v>336000</v>
      </c>
    </row>
    <row r="8" spans="1:15" x14ac:dyDescent="0.25">
      <c r="A8" s="133"/>
      <c r="B8" s="133"/>
      <c r="C8" s="133"/>
      <c r="D8" s="133"/>
      <c r="E8" s="133"/>
      <c r="F8" s="133"/>
      <c r="G8" s="133"/>
      <c r="H8" s="133"/>
      <c r="I8" s="133"/>
      <c r="J8" s="133"/>
      <c r="K8" s="133"/>
      <c r="L8" s="133"/>
    </row>
  </sheetData>
  <mergeCells count="14">
    <mergeCell ref="J4:J5"/>
    <mergeCell ref="K4:K5"/>
    <mergeCell ref="L4:L5"/>
    <mergeCell ref="A8:L8"/>
    <mergeCell ref="I1:L1"/>
    <mergeCell ref="A2:L2"/>
    <mergeCell ref="A4:A5"/>
    <mergeCell ref="B4:B5"/>
    <mergeCell ref="C4:C5"/>
    <mergeCell ref="D4:D5"/>
    <mergeCell ref="E4:E5"/>
    <mergeCell ref="F4:F5"/>
    <mergeCell ref="G4:H4"/>
    <mergeCell ref="I4:I5"/>
  </mergeCells>
  <pageMargins left="0.7" right="0.7" top="0.75" bottom="0.75" header="0.3" footer="0.3"/>
  <pageSetup paperSize="9" scale="3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Q46"/>
  <sheetViews>
    <sheetView zoomScale="85" zoomScaleNormal="85" zoomScaleSheetLayoutView="55" workbookViewId="0">
      <selection activeCell="A3" sqref="A3:L3"/>
    </sheetView>
  </sheetViews>
  <sheetFormatPr defaultColWidth="9.140625" defaultRowHeight="18.75" x14ac:dyDescent="0.25"/>
  <cols>
    <col min="1" max="1" width="8.140625" style="191" customWidth="1"/>
    <col min="2" max="2" width="15.42578125" style="192" customWidth="1"/>
    <col min="3" max="3" width="30.28515625" style="191" customWidth="1"/>
    <col min="4" max="4" width="23.42578125" style="192" customWidth="1"/>
    <col min="5" max="5" width="18.140625" style="192" customWidth="1"/>
    <col min="6" max="6" width="26" style="192" customWidth="1"/>
    <col min="7" max="7" width="22" style="192" customWidth="1"/>
    <col min="8" max="8" width="19.5703125" style="192" bestFit="1" customWidth="1"/>
    <col min="9" max="9" width="22.140625" style="192" customWidth="1"/>
    <col min="10" max="10" width="19.140625" style="192" customWidth="1"/>
    <col min="11" max="11" width="30.42578125" style="197" customWidth="1"/>
    <col min="12" max="12" width="23.140625" style="197" customWidth="1"/>
    <col min="13" max="13" width="16.7109375" style="191" customWidth="1"/>
    <col min="14" max="16" width="15.7109375" style="191" customWidth="1"/>
    <col min="17" max="20" width="18.7109375" style="191" customWidth="1"/>
    <col min="21" max="26" width="15.7109375" style="191" customWidth="1"/>
    <col min="27" max="16384" width="9.140625" style="191"/>
  </cols>
  <sheetData>
    <row r="1" spans="1:17" ht="81" customHeight="1" x14ac:dyDescent="0.25">
      <c r="I1" s="193" t="s">
        <v>382</v>
      </c>
      <c r="J1" s="193"/>
      <c r="K1" s="193"/>
      <c r="L1" s="193"/>
    </row>
    <row r="2" spans="1:17" x14ac:dyDescent="0.25">
      <c r="K2" s="194"/>
      <c r="L2" s="194"/>
    </row>
    <row r="3" spans="1:17" ht="88.5" customHeight="1" x14ac:dyDescent="0.25">
      <c r="A3" s="195" t="s">
        <v>446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6"/>
      <c r="N3" s="196"/>
      <c r="O3" s="196"/>
      <c r="P3" s="196"/>
    </row>
    <row r="4" spans="1:17" x14ac:dyDescent="0.25">
      <c r="L4" s="198"/>
    </row>
    <row r="5" spans="1:17" ht="51" customHeight="1" x14ac:dyDescent="0.25">
      <c r="A5" s="199" t="s">
        <v>347</v>
      </c>
      <c r="B5" s="199" t="s">
        <v>360</v>
      </c>
      <c r="C5" s="199" t="s">
        <v>374</v>
      </c>
      <c r="D5" s="199" t="s">
        <v>375</v>
      </c>
      <c r="E5" s="199" t="s">
        <v>376</v>
      </c>
      <c r="F5" s="199" t="s">
        <v>377</v>
      </c>
      <c r="G5" s="200" t="s">
        <v>352</v>
      </c>
      <c r="H5" s="200"/>
      <c r="I5" s="199" t="s">
        <v>378</v>
      </c>
      <c r="J5" s="199" t="s">
        <v>379</v>
      </c>
      <c r="K5" s="199" t="s">
        <v>380</v>
      </c>
      <c r="L5" s="199" t="s">
        <v>383</v>
      </c>
      <c r="Q5" s="201"/>
    </row>
    <row r="6" spans="1:17" ht="78" customHeight="1" x14ac:dyDescent="0.25">
      <c r="A6" s="202"/>
      <c r="B6" s="202"/>
      <c r="C6" s="202"/>
      <c r="D6" s="202"/>
      <c r="E6" s="202"/>
      <c r="F6" s="202"/>
      <c r="G6" s="203" t="s">
        <v>356</v>
      </c>
      <c r="H6" s="203" t="s">
        <v>357</v>
      </c>
      <c r="I6" s="202"/>
      <c r="J6" s="202"/>
      <c r="K6" s="202"/>
      <c r="L6" s="202"/>
    </row>
    <row r="7" spans="1:17" ht="28.5" x14ac:dyDescent="0.25">
      <c r="A7" s="204">
        <v>1</v>
      </c>
      <c r="B7" s="205" t="s">
        <v>435</v>
      </c>
      <c r="C7" s="206" t="s">
        <v>447</v>
      </c>
      <c r="D7" s="206" t="s">
        <v>448</v>
      </c>
      <c r="E7" s="206" t="s">
        <v>449</v>
      </c>
      <c r="F7" s="206" t="s">
        <v>450</v>
      </c>
      <c r="G7" s="203" t="s">
        <v>451</v>
      </c>
      <c r="H7" s="203">
        <v>301596183</v>
      </c>
      <c r="I7" s="206" t="s">
        <v>452</v>
      </c>
      <c r="J7" s="206">
        <v>4</v>
      </c>
      <c r="K7" s="206">
        <v>619900</v>
      </c>
      <c r="L7" s="206">
        <f t="shared" ref="L7:L35" si="0">+J7*K7</f>
        <v>2479600</v>
      </c>
    </row>
    <row r="8" spans="1:17" x14ac:dyDescent="0.25">
      <c r="A8" s="204">
        <v>2</v>
      </c>
      <c r="B8" s="205" t="s">
        <v>435</v>
      </c>
      <c r="C8" s="206" t="s">
        <v>453</v>
      </c>
      <c r="D8" s="206" t="s">
        <v>448</v>
      </c>
      <c r="E8" s="206" t="s">
        <v>449</v>
      </c>
      <c r="F8" s="206" t="s">
        <v>454</v>
      </c>
      <c r="G8" s="203" t="s">
        <v>384</v>
      </c>
      <c r="H8" s="203">
        <v>308515318</v>
      </c>
      <c r="I8" s="206" t="s">
        <v>452</v>
      </c>
      <c r="J8" s="206">
        <v>5</v>
      </c>
      <c r="K8" s="206">
        <v>70000</v>
      </c>
      <c r="L8" s="206">
        <f t="shared" si="0"/>
        <v>350000</v>
      </c>
    </row>
    <row r="9" spans="1:17" ht="28.5" x14ac:dyDescent="0.25">
      <c r="A9" s="204">
        <v>3</v>
      </c>
      <c r="B9" s="205" t="s">
        <v>435</v>
      </c>
      <c r="C9" s="206" t="s">
        <v>455</v>
      </c>
      <c r="D9" s="206" t="s">
        <v>448</v>
      </c>
      <c r="E9" s="206" t="s">
        <v>449</v>
      </c>
      <c r="F9" s="206" t="s">
        <v>456</v>
      </c>
      <c r="G9" s="203" t="s">
        <v>457</v>
      </c>
      <c r="H9" s="203">
        <v>305743875</v>
      </c>
      <c r="I9" s="206" t="s">
        <v>452</v>
      </c>
      <c r="J9" s="206">
        <v>10</v>
      </c>
      <c r="K9" s="206">
        <v>13889</v>
      </c>
      <c r="L9" s="206">
        <f t="shared" si="0"/>
        <v>138890</v>
      </c>
    </row>
    <row r="10" spans="1:17" ht="57" x14ac:dyDescent="0.25">
      <c r="A10" s="204">
        <v>4</v>
      </c>
      <c r="B10" s="205" t="s">
        <v>435</v>
      </c>
      <c r="C10" s="206" t="s">
        <v>458</v>
      </c>
      <c r="D10" s="206" t="s">
        <v>448</v>
      </c>
      <c r="E10" s="206" t="s">
        <v>449</v>
      </c>
      <c r="F10" s="206" t="s">
        <v>459</v>
      </c>
      <c r="G10" s="203" t="s">
        <v>460</v>
      </c>
      <c r="H10" s="203">
        <v>309186893</v>
      </c>
      <c r="I10" s="206" t="s">
        <v>452</v>
      </c>
      <c r="J10" s="206">
        <v>2</v>
      </c>
      <c r="K10" s="206">
        <v>100000</v>
      </c>
      <c r="L10" s="206">
        <f t="shared" si="0"/>
        <v>200000</v>
      </c>
    </row>
    <row r="11" spans="1:17" ht="28.5" x14ac:dyDescent="0.25">
      <c r="A11" s="204">
        <v>5</v>
      </c>
      <c r="B11" s="205" t="s">
        <v>435</v>
      </c>
      <c r="C11" s="206" t="s">
        <v>461</v>
      </c>
      <c r="D11" s="206" t="s">
        <v>448</v>
      </c>
      <c r="E11" s="206" t="s">
        <v>449</v>
      </c>
      <c r="F11" s="206" t="s">
        <v>462</v>
      </c>
      <c r="G11" s="203" t="s">
        <v>463</v>
      </c>
      <c r="H11" s="203">
        <v>309529955</v>
      </c>
      <c r="I11" s="206" t="s">
        <v>452</v>
      </c>
      <c r="J11" s="206">
        <v>30</v>
      </c>
      <c r="K11" s="206">
        <v>4222</v>
      </c>
      <c r="L11" s="206">
        <f t="shared" si="0"/>
        <v>126660</v>
      </c>
    </row>
    <row r="12" spans="1:17" ht="28.5" x14ac:dyDescent="0.25">
      <c r="A12" s="204">
        <v>6</v>
      </c>
      <c r="B12" s="205" t="s">
        <v>435</v>
      </c>
      <c r="C12" s="206" t="s">
        <v>464</v>
      </c>
      <c r="D12" s="206" t="s">
        <v>448</v>
      </c>
      <c r="E12" s="206" t="s">
        <v>449</v>
      </c>
      <c r="F12" s="206" t="s">
        <v>465</v>
      </c>
      <c r="G12" s="203" t="s">
        <v>466</v>
      </c>
      <c r="H12" s="203">
        <v>306097967</v>
      </c>
      <c r="I12" s="206" t="s">
        <v>467</v>
      </c>
      <c r="J12" s="206">
        <v>30</v>
      </c>
      <c r="K12" s="206">
        <v>11999</v>
      </c>
      <c r="L12" s="206">
        <f t="shared" si="0"/>
        <v>359970</v>
      </c>
    </row>
    <row r="13" spans="1:17" ht="28.5" x14ac:dyDescent="0.25">
      <c r="A13" s="204">
        <v>7</v>
      </c>
      <c r="B13" s="205" t="s">
        <v>435</v>
      </c>
      <c r="C13" s="206" t="s">
        <v>468</v>
      </c>
      <c r="D13" s="206" t="s">
        <v>448</v>
      </c>
      <c r="E13" s="206" t="s">
        <v>449</v>
      </c>
      <c r="F13" s="206" t="s">
        <v>469</v>
      </c>
      <c r="G13" s="203" t="s">
        <v>463</v>
      </c>
      <c r="H13" s="203">
        <v>309529955</v>
      </c>
      <c r="I13" s="206" t="s">
        <v>452</v>
      </c>
      <c r="J13" s="206">
        <v>30</v>
      </c>
      <c r="K13" s="206">
        <v>7777</v>
      </c>
      <c r="L13" s="206">
        <f t="shared" si="0"/>
        <v>233310</v>
      </c>
    </row>
    <row r="14" spans="1:17" ht="42.75" x14ac:dyDescent="0.25">
      <c r="A14" s="204">
        <v>8</v>
      </c>
      <c r="B14" s="205" t="s">
        <v>435</v>
      </c>
      <c r="C14" s="206" t="s">
        <v>470</v>
      </c>
      <c r="D14" s="206" t="s">
        <v>448</v>
      </c>
      <c r="E14" s="206" t="s">
        <v>449</v>
      </c>
      <c r="F14" s="206" t="s">
        <v>471</v>
      </c>
      <c r="G14" s="203" t="s">
        <v>472</v>
      </c>
      <c r="H14" s="207">
        <v>32312874340027</v>
      </c>
      <c r="I14" s="206" t="s">
        <v>473</v>
      </c>
      <c r="J14" s="206">
        <v>100</v>
      </c>
      <c r="K14" s="206">
        <v>4750</v>
      </c>
      <c r="L14" s="206">
        <f t="shared" si="0"/>
        <v>475000</v>
      </c>
    </row>
    <row r="15" spans="1:17" ht="28.5" x14ac:dyDescent="0.25">
      <c r="A15" s="204">
        <v>9</v>
      </c>
      <c r="B15" s="205" t="s">
        <v>435</v>
      </c>
      <c r="C15" s="206" t="s">
        <v>474</v>
      </c>
      <c r="D15" s="206" t="s">
        <v>448</v>
      </c>
      <c r="E15" s="206" t="s">
        <v>449</v>
      </c>
      <c r="F15" s="206" t="s">
        <v>475</v>
      </c>
      <c r="G15" s="203" t="s">
        <v>463</v>
      </c>
      <c r="H15" s="203">
        <v>309529955</v>
      </c>
      <c r="I15" s="206" t="s">
        <v>452</v>
      </c>
      <c r="J15" s="206">
        <v>30</v>
      </c>
      <c r="K15" s="206">
        <v>3555</v>
      </c>
      <c r="L15" s="206">
        <f t="shared" si="0"/>
        <v>106650</v>
      </c>
    </row>
    <row r="16" spans="1:17" ht="28.5" x14ac:dyDescent="0.25">
      <c r="A16" s="204">
        <v>10</v>
      </c>
      <c r="B16" s="205" t="s">
        <v>435</v>
      </c>
      <c r="C16" s="206" t="s">
        <v>476</v>
      </c>
      <c r="D16" s="206" t="s">
        <v>448</v>
      </c>
      <c r="E16" s="206" t="s">
        <v>449</v>
      </c>
      <c r="F16" s="206" t="s">
        <v>477</v>
      </c>
      <c r="G16" s="203" t="s">
        <v>478</v>
      </c>
      <c r="H16" s="203">
        <v>307027086</v>
      </c>
      <c r="I16" s="206" t="s">
        <v>452</v>
      </c>
      <c r="J16" s="206">
        <v>25</v>
      </c>
      <c r="K16" s="206">
        <v>9696</v>
      </c>
      <c r="L16" s="206">
        <f t="shared" si="0"/>
        <v>242400</v>
      </c>
    </row>
    <row r="17" spans="1:12" ht="28.5" x14ac:dyDescent="0.25">
      <c r="A17" s="204">
        <v>11</v>
      </c>
      <c r="B17" s="205" t="s">
        <v>435</v>
      </c>
      <c r="C17" s="206" t="s">
        <v>479</v>
      </c>
      <c r="D17" s="206" t="s">
        <v>448</v>
      </c>
      <c r="E17" s="206" t="s">
        <v>449</v>
      </c>
      <c r="F17" s="206" t="s">
        <v>480</v>
      </c>
      <c r="G17" s="203" t="s">
        <v>481</v>
      </c>
      <c r="H17" s="203">
        <v>307397600</v>
      </c>
      <c r="I17" s="206" t="s">
        <v>452</v>
      </c>
      <c r="J17" s="206">
        <v>50</v>
      </c>
      <c r="K17" s="206">
        <v>5465</v>
      </c>
      <c r="L17" s="206">
        <f t="shared" si="0"/>
        <v>273250</v>
      </c>
    </row>
    <row r="18" spans="1:12" ht="30" x14ac:dyDescent="0.25">
      <c r="A18" s="204">
        <v>12</v>
      </c>
      <c r="B18" s="205" t="s">
        <v>435</v>
      </c>
      <c r="C18" s="206" t="s">
        <v>482</v>
      </c>
      <c r="D18" s="206" t="s">
        <v>448</v>
      </c>
      <c r="E18" s="206" t="s">
        <v>449</v>
      </c>
      <c r="F18" s="206" t="s">
        <v>483</v>
      </c>
      <c r="G18" s="203" t="s">
        <v>484</v>
      </c>
      <c r="H18" s="203">
        <v>309576391</v>
      </c>
      <c r="I18" s="206" t="s">
        <v>473</v>
      </c>
      <c r="J18" s="206">
        <v>100</v>
      </c>
      <c r="K18" s="206">
        <v>2111</v>
      </c>
      <c r="L18" s="206">
        <f t="shared" si="0"/>
        <v>211100</v>
      </c>
    </row>
    <row r="19" spans="1:12" ht="42.75" x14ac:dyDescent="0.25">
      <c r="A19" s="204">
        <v>13</v>
      </c>
      <c r="B19" s="205" t="s">
        <v>435</v>
      </c>
      <c r="C19" s="206" t="s">
        <v>485</v>
      </c>
      <c r="D19" s="206" t="s">
        <v>448</v>
      </c>
      <c r="E19" s="206" t="s">
        <v>449</v>
      </c>
      <c r="F19" s="206" t="s">
        <v>486</v>
      </c>
      <c r="G19" s="203" t="s">
        <v>487</v>
      </c>
      <c r="H19" s="203">
        <v>305869726</v>
      </c>
      <c r="I19" s="206" t="s">
        <v>452</v>
      </c>
      <c r="J19" s="206">
        <v>30</v>
      </c>
      <c r="K19" s="206">
        <v>7000</v>
      </c>
      <c r="L19" s="206">
        <f t="shared" si="0"/>
        <v>210000</v>
      </c>
    </row>
    <row r="20" spans="1:12" ht="57" x14ac:dyDescent="0.25">
      <c r="A20" s="204">
        <v>14</v>
      </c>
      <c r="B20" s="205" t="s">
        <v>435</v>
      </c>
      <c r="C20" s="206" t="s">
        <v>488</v>
      </c>
      <c r="D20" s="206" t="s">
        <v>448</v>
      </c>
      <c r="E20" s="206" t="s">
        <v>449</v>
      </c>
      <c r="F20" s="206" t="s">
        <v>489</v>
      </c>
      <c r="G20" s="203" t="s">
        <v>490</v>
      </c>
      <c r="H20" s="208" t="s">
        <v>491</v>
      </c>
      <c r="I20" s="206" t="s">
        <v>492</v>
      </c>
      <c r="J20" s="206">
        <v>10</v>
      </c>
      <c r="K20" s="206">
        <v>45000</v>
      </c>
      <c r="L20" s="206">
        <f t="shared" si="0"/>
        <v>450000</v>
      </c>
    </row>
    <row r="21" spans="1:12" ht="28.5" x14ac:dyDescent="0.25">
      <c r="A21" s="204">
        <v>15</v>
      </c>
      <c r="B21" s="205" t="s">
        <v>435</v>
      </c>
      <c r="C21" s="206" t="s">
        <v>493</v>
      </c>
      <c r="D21" s="206" t="s">
        <v>448</v>
      </c>
      <c r="E21" s="206" t="s">
        <v>449</v>
      </c>
      <c r="F21" s="206" t="s">
        <v>494</v>
      </c>
      <c r="G21" s="203" t="s">
        <v>385</v>
      </c>
      <c r="H21" s="203">
        <v>303055063</v>
      </c>
      <c r="I21" s="206" t="s">
        <v>452</v>
      </c>
      <c r="J21" s="206">
        <v>50</v>
      </c>
      <c r="K21" s="206">
        <v>3444</v>
      </c>
      <c r="L21" s="206">
        <f t="shared" si="0"/>
        <v>172200</v>
      </c>
    </row>
    <row r="22" spans="1:12" ht="28.5" x14ac:dyDescent="0.25">
      <c r="A22" s="204">
        <v>16</v>
      </c>
      <c r="B22" s="205" t="s">
        <v>435</v>
      </c>
      <c r="C22" s="206" t="s">
        <v>495</v>
      </c>
      <c r="D22" s="206" t="s">
        <v>448</v>
      </c>
      <c r="E22" s="206" t="s">
        <v>449</v>
      </c>
      <c r="F22" s="206" t="s">
        <v>496</v>
      </c>
      <c r="G22" s="203" t="s">
        <v>385</v>
      </c>
      <c r="H22" s="203">
        <v>303055063</v>
      </c>
      <c r="I22" s="206" t="s">
        <v>467</v>
      </c>
      <c r="J22" s="206">
        <v>70</v>
      </c>
      <c r="K22" s="206">
        <v>3780</v>
      </c>
      <c r="L22" s="206">
        <f t="shared" si="0"/>
        <v>264600</v>
      </c>
    </row>
    <row r="23" spans="1:12" ht="28.5" x14ac:dyDescent="0.25">
      <c r="A23" s="204">
        <v>17</v>
      </c>
      <c r="B23" s="205" t="s">
        <v>435</v>
      </c>
      <c r="C23" s="206" t="s">
        <v>497</v>
      </c>
      <c r="D23" s="206" t="s">
        <v>448</v>
      </c>
      <c r="E23" s="206" t="s">
        <v>449</v>
      </c>
      <c r="F23" s="206" t="s">
        <v>498</v>
      </c>
      <c r="G23" s="203" t="s">
        <v>499</v>
      </c>
      <c r="H23" s="203">
        <v>202660390</v>
      </c>
      <c r="I23" s="206" t="s">
        <v>492</v>
      </c>
      <c r="J23" s="206">
        <v>100</v>
      </c>
      <c r="K23" s="206">
        <v>48600</v>
      </c>
      <c r="L23" s="206">
        <f t="shared" si="0"/>
        <v>4860000</v>
      </c>
    </row>
    <row r="24" spans="1:12" ht="28.5" x14ac:dyDescent="0.25">
      <c r="A24" s="204">
        <v>18</v>
      </c>
      <c r="B24" s="205" t="s">
        <v>435</v>
      </c>
      <c r="C24" s="206" t="s">
        <v>500</v>
      </c>
      <c r="D24" s="206" t="s">
        <v>448</v>
      </c>
      <c r="E24" s="206" t="s">
        <v>449</v>
      </c>
      <c r="F24" s="206" t="s">
        <v>501</v>
      </c>
      <c r="G24" s="203" t="s">
        <v>502</v>
      </c>
      <c r="H24" s="203">
        <v>308137384</v>
      </c>
      <c r="I24" s="206" t="s">
        <v>452</v>
      </c>
      <c r="J24" s="206">
        <v>50</v>
      </c>
      <c r="K24" s="206">
        <v>6886</v>
      </c>
      <c r="L24" s="206">
        <f t="shared" si="0"/>
        <v>344300</v>
      </c>
    </row>
    <row r="25" spans="1:12" ht="28.5" x14ac:dyDescent="0.25">
      <c r="A25" s="204">
        <v>19</v>
      </c>
      <c r="B25" s="205" t="s">
        <v>435</v>
      </c>
      <c r="C25" s="206" t="s">
        <v>503</v>
      </c>
      <c r="D25" s="206" t="s">
        <v>448</v>
      </c>
      <c r="E25" s="206" t="s">
        <v>449</v>
      </c>
      <c r="F25" s="206" t="s">
        <v>504</v>
      </c>
      <c r="G25" s="203" t="s">
        <v>385</v>
      </c>
      <c r="H25" s="203">
        <v>303055063</v>
      </c>
      <c r="I25" s="206" t="s">
        <v>452</v>
      </c>
      <c r="J25" s="206">
        <v>300</v>
      </c>
      <c r="K25" s="206">
        <v>980</v>
      </c>
      <c r="L25" s="206">
        <f t="shared" si="0"/>
        <v>294000</v>
      </c>
    </row>
    <row r="26" spans="1:12" ht="42.75" x14ac:dyDescent="0.25">
      <c r="A26" s="204">
        <v>20</v>
      </c>
      <c r="B26" s="205" t="s">
        <v>435</v>
      </c>
      <c r="C26" s="206" t="s">
        <v>497</v>
      </c>
      <c r="D26" s="206" t="s">
        <v>448</v>
      </c>
      <c r="E26" s="206" t="str">
        <f>E20</f>
        <v>УзРТСБ</v>
      </c>
      <c r="F26" s="206" t="s">
        <v>505</v>
      </c>
      <c r="G26" s="203" t="s">
        <v>506</v>
      </c>
      <c r="H26" s="203">
        <v>306507842</v>
      </c>
      <c r="I26" s="206" t="s">
        <v>467</v>
      </c>
      <c r="J26" s="206">
        <v>50</v>
      </c>
      <c r="K26" s="206">
        <v>54900</v>
      </c>
      <c r="L26" s="206">
        <f t="shared" si="0"/>
        <v>2745000</v>
      </c>
    </row>
    <row r="27" spans="1:12" ht="57" x14ac:dyDescent="0.25">
      <c r="A27" s="204">
        <v>21</v>
      </c>
      <c r="B27" s="205" t="s">
        <v>435</v>
      </c>
      <c r="C27" s="206" t="s">
        <v>507</v>
      </c>
      <c r="D27" s="206" t="s">
        <v>448</v>
      </c>
      <c r="E27" s="206" t="s">
        <v>449</v>
      </c>
      <c r="F27" s="206" t="s">
        <v>508</v>
      </c>
      <c r="G27" s="203" t="s">
        <v>460</v>
      </c>
      <c r="H27" s="203">
        <v>309186893</v>
      </c>
      <c r="I27" s="206" t="s">
        <v>452</v>
      </c>
      <c r="J27" s="206">
        <v>4</v>
      </c>
      <c r="K27" s="206">
        <v>68000</v>
      </c>
      <c r="L27" s="206">
        <f t="shared" si="0"/>
        <v>272000</v>
      </c>
    </row>
    <row r="28" spans="1:12" ht="28.5" x14ac:dyDescent="0.25">
      <c r="A28" s="204">
        <v>22</v>
      </c>
      <c r="B28" s="205" t="s">
        <v>435</v>
      </c>
      <c r="C28" s="206" t="s">
        <v>509</v>
      </c>
      <c r="D28" s="206" t="s">
        <v>448</v>
      </c>
      <c r="E28" s="206" t="s">
        <v>449</v>
      </c>
      <c r="F28" s="206" t="s">
        <v>510</v>
      </c>
      <c r="G28" s="203" t="s">
        <v>511</v>
      </c>
      <c r="H28" s="203">
        <v>308881798</v>
      </c>
      <c r="I28" s="206" t="s">
        <v>452</v>
      </c>
      <c r="J28" s="206">
        <v>2</v>
      </c>
      <c r="K28" s="206">
        <v>135000</v>
      </c>
      <c r="L28" s="206">
        <f t="shared" si="0"/>
        <v>270000</v>
      </c>
    </row>
    <row r="29" spans="1:12" ht="28.5" x14ac:dyDescent="0.25">
      <c r="A29" s="204">
        <v>23</v>
      </c>
      <c r="B29" s="205" t="s">
        <v>435</v>
      </c>
      <c r="C29" s="206" t="s">
        <v>512</v>
      </c>
      <c r="D29" s="206" t="s">
        <v>448</v>
      </c>
      <c r="E29" s="206" t="s">
        <v>449</v>
      </c>
      <c r="F29" s="206" t="s">
        <v>513</v>
      </c>
      <c r="G29" s="203" t="s">
        <v>514</v>
      </c>
      <c r="H29" s="203">
        <v>307753624</v>
      </c>
      <c r="I29" s="206" t="s">
        <v>515</v>
      </c>
      <c r="J29" s="206">
        <v>30</v>
      </c>
      <c r="K29" s="206">
        <v>2780</v>
      </c>
      <c r="L29" s="206">
        <f t="shared" si="0"/>
        <v>83400</v>
      </c>
    </row>
    <row r="30" spans="1:12" ht="28.5" x14ac:dyDescent="0.25">
      <c r="A30" s="204">
        <v>24</v>
      </c>
      <c r="B30" s="205" t="s">
        <v>435</v>
      </c>
      <c r="C30" s="206" t="s">
        <v>516</v>
      </c>
      <c r="D30" s="206" t="s">
        <v>448</v>
      </c>
      <c r="E30" s="206" t="s">
        <v>449</v>
      </c>
      <c r="F30" s="206" t="s">
        <v>517</v>
      </c>
      <c r="G30" s="203" t="s">
        <v>518</v>
      </c>
      <c r="H30" s="208" t="s">
        <v>519</v>
      </c>
      <c r="I30" s="206" t="s">
        <v>520</v>
      </c>
      <c r="J30" s="206">
        <v>100</v>
      </c>
      <c r="K30" s="206">
        <v>2341</v>
      </c>
      <c r="L30" s="206">
        <f t="shared" si="0"/>
        <v>234100</v>
      </c>
    </row>
    <row r="31" spans="1:12" x14ac:dyDescent="0.25">
      <c r="A31" s="204">
        <v>25</v>
      </c>
      <c r="B31" s="205" t="s">
        <v>435</v>
      </c>
      <c r="C31" s="206" t="s">
        <v>521</v>
      </c>
      <c r="D31" s="206" t="s">
        <v>448</v>
      </c>
      <c r="E31" s="206" t="s">
        <v>449</v>
      </c>
      <c r="F31" s="206" t="s">
        <v>522</v>
      </c>
      <c r="G31" s="203" t="s">
        <v>523</v>
      </c>
      <c r="H31" s="203">
        <v>308121223</v>
      </c>
      <c r="I31" s="206" t="s">
        <v>452</v>
      </c>
      <c r="J31" s="206">
        <v>5</v>
      </c>
      <c r="K31" s="206">
        <v>42000</v>
      </c>
      <c r="L31" s="206">
        <f t="shared" si="0"/>
        <v>210000</v>
      </c>
    </row>
    <row r="32" spans="1:12" ht="28.5" x14ac:dyDescent="0.25">
      <c r="A32" s="204">
        <v>26</v>
      </c>
      <c r="B32" s="205" t="s">
        <v>435</v>
      </c>
      <c r="C32" s="206" t="s">
        <v>524</v>
      </c>
      <c r="D32" s="206" t="s">
        <v>448</v>
      </c>
      <c r="E32" s="206" t="str">
        <f>E26</f>
        <v>УзРТСБ</v>
      </c>
      <c r="F32" s="206" t="s">
        <v>525</v>
      </c>
      <c r="G32" s="203" t="s">
        <v>526</v>
      </c>
      <c r="H32" s="208" t="s">
        <v>527</v>
      </c>
      <c r="I32" s="206" t="s">
        <v>452</v>
      </c>
      <c r="J32" s="206">
        <v>5</v>
      </c>
      <c r="K32" s="206">
        <v>90000</v>
      </c>
      <c r="L32" s="206">
        <f t="shared" si="0"/>
        <v>450000</v>
      </c>
    </row>
    <row r="33" spans="1:12" ht="28.5" x14ac:dyDescent="0.25">
      <c r="A33" s="204">
        <v>27</v>
      </c>
      <c r="B33" s="205" t="s">
        <v>435</v>
      </c>
      <c r="C33" s="206" t="s">
        <v>528</v>
      </c>
      <c r="D33" s="206" t="s">
        <v>448</v>
      </c>
      <c r="E33" s="206" t="str">
        <f>E27</f>
        <v>УзРТСБ</v>
      </c>
      <c r="F33" s="206" t="s">
        <v>529</v>
      </c>
      <c r="G33" s="203" t="s">
        <v>530</v>
      </c>
      <c r="H33" s="203">
        <v>309328335</v>
      </c>
      <c r="I33" s="206" t="s">
        <v>492</v>
      </c>
      <c r="J33" s="206">
        <v>100</v>
      </c>
      <c r="K33" s="206">
        <v>12000</v>
      </c>
      <c r="L33" s="206">
        <f t="shared" si="0"/>
        <v>1200000</v>
      </c>
    </row>
    <row r="34" spans="1:12" ht="28.5" x14ac:dyDescent="0.25">
      <c r="A34" s="204">
        <v>28</v>
      </c>
      <c r="B34" s="205" t="s">
        <v>435</v>
      </c>
      <c r="C34" s="206" t="s">
        <v>464</v>
      </c>
      <c r="D34" s="206" t="s">
        <v>448</v>
      </c>
      <c r="E34" s="206" t="str">
        <f>E28</f>
        <v>УзРТСБ</v>
      </c>
      <c r="F34" s="206" t="s">
        <v>531</v>
      </c>
      <c r="G34" s="203" t="s">
        <v>532</v>
      </c>
      <c r="H34" s="203">
        <v>205247459</v>
      </c>
      <c r="I34" s="206" t="s">
        <v>467</v>
      </c>
      <c r="J34" s="206">
        <v>50</v>
      </c>
      <c r="K34" s="206">
        <v>10192</v>
      </c>
      <c r="L34" s="206">
        <f t="shared" si="0"/>
        <v>509600</v>
      </c>
    </row>
    <row r="35" spans="1:12" ht="28.5" x14ac:dyDescent="0.25">
      <c r="A35" s="204">
        <v>29</v>
      </c>
      <c r="B35" s="205" t="s">
        <v>435</v>
      </c>
      <c r="C35" s="206" t="s">
        <v>528</v>
      </c>
      <c r="D35" s="206" t="s">
        <v>448</v>
      </c>
      <c r="E35" s="206" t="str">
        <f>E29</f>
        <v>УзРТСБ</v>
      </c>
      <c r="F35" s="206" t="s">
        <v>533</v>
      </c>
      <c r="G35" s="203" t="s">
        <v>532</v>
      </c>
      <c r="H35" s="203">
        <v>205247459</v>
      </c>
      <c r="I35" s="206" t="s">
        <v>467</v>
      </c>
      <c r="J35" s="206">
        <v>30</v>
      </c>
      <c r="K35" s="206">
        <v>24444</v>
      </c>
      <c r="L35" s="206">
        <f t="shared" si="0"/>
        <v>733320</v>
      </c>
    </row>
    <row r="36" spans="1:12" ht="30" x14ac:dyDescent="0.25">
      <c r="A36" s="204">
        <v>30</v>
      </c>
      <c r="B36" s="205" t="s">
        <v>435</v>
      </c>
      <c r="C36" s="206" t="s">
        <v>534</v>
      </c>
      <c r="D36" s="206" t="s">
        <v>372</v>
      </c>
      <c r="E36" s="206" t="s">
        <v>449</v>
      </c>
      <c r="F36" s="206" t="s">
        <v>535</v>
      </c>
      <c r="G36" s="203" t="s">
        <v>536</v>
      </c>
      <c r="H36" s="203">
        <v>305612294</v>
      </c>
      <c r="I36" s="206" t="s">
        <v>452</v>
      </c>
      <c r="J36" s="206">
        <v>1</v>
      </c>
      <c r="K36" s="206">
        <v>7168000</v>
      </c>
      <c r="L36" s="206">
        <v>7168000</v>
      </c>
    </row>
    <row r="37" spans="1:12" ht="35.25" customHeight="1" x14ac:dyDescent="0.25">
      <c r="A37" s="204">
        <v>31</v>
      </c>
      <c r="B37" s="205" t="s">
        <v>435</v>
      </c>
      <c r="C37" s="206" t="s">
        <v>534</v>
      </c>
      <c r="D37" s="206" t="s">
        <v>372</v>
      </c>
      <c r="E37" s="206" t="s">
        <v>449</v>
      </c>
      <c r="F37" s="206" t="s">
        <v>537</v>
      </c>
      <c r="G37" s="203" t="s">
        <v>536</v>
      </c>
      <c r="H37" s="203">
        <v>305612294</v>
      </c>
      <c r="I37" s="206" t="s">
        <v>452</v>
      </c>
      <c r="J37" s="206">
        <v>1</v>
      </c>
      <c r="K37" s="206">
        <v>7168000</v>
      </c>
      <c r="L37" s="206">
        <v>7168000</v>
      </c>
    </row>
    <row r="38" spans="1:12" ht="35.25" customHeight="1" x14ac:dyDescent="0.25">
      <c r="A38" s="204">
        <v>32</v>
      </c>
      <c r="B38" s="205" t="s">
        <v>435</v>
      </c>
      <c r="C38" s="206" t="s">
        <v>534</v>
      </c>
      <c r="D38" s="206" t="s">
        <v>372</v>
      </c>
      <c r="E38" s="206" t="s">
        <v>449</v>
      </c>
      <c r="F38" s="206" t="s">
        <v>538</v>
      </c>
      <c r="G38" s="203" t="s">
        <v>536</v>
      </c>
      <c r="H38" s="203">
        <v>305612294</v>
      </c>
      <c r="I38" s="206" t="s">
        <v>452</v>
      </c>
      <c r="J38" s="206">
        <v>1</v>
      </c>
      <c r="K38" s="206">
        <v>6412000</v>
      </c>
      <c r="L38" s="206">
        <v>6412000</v>
      </c>
    </row>
    <row r="39" spans="1:12" ht="30" x14ac:dyDescent="0.25">
      <c r="A39" s="204">
        <v>33</v>
      </c>
      <c r="B39" s="205" t="s">
        <v>435</v>
      </c>
      <c r="C39" s="206" t="s">
        <v>534</v>
      </c>
      <c r="D39" s="206" t="s">
        <v>372</v>
      </c>
      <c r="E39" s="206" t="s">
        <v>449</v>
      </c>
      <c r="F39" s="206" t="s">
        <v>539</v>
      </c>
      <c r="G39" s="203" t="s">
        <v>536</v>
      </c>
      <c r="H39" s="203">
        <v>305612294</v>
      </c>
      <c r="I39" s="206" t="s">
        <v>452</v>
      </c>
      <c r="J39" s="206">
        <v>1</v>
      </c>
      <c r="K39" s="206">
        <v>6412000</v>
      </c>
      <c r="L39" s="206">
        <v>6412000</v>
      </c>
    </row>
    <row r="40" spans="1:12" ht="45" x14ac:dyDescent="0.25">
      <c r="A40" s="204">
        <v>34</v>
      </c>
      <c r="B40" s="205" t="s">
        <v>435</v>
      </c>
      <c r="C40" s="206" t="s">
        <v>540</v>
      </c>
      <c r="D40" s="206" t="s">
        <v>372</v>
      </c>
      <c r="E40" s="206" t="s">
        <v>541</v>
      </c>
      <c r="F40" s="206" t="s">
        <v>542</v>
      </c>
      <c r="G40" s="203" t="s">
        <v>543</v>
      </c>
      <c r="H40" s="203" t="s">
        <v>544</v>
      </c>
      <c r="I40" s="206" t="s">
        <v>452</v>
      </c>
      <c r="J40" s="206">
        <v>2000</v>
      </c>
      <c r="K40" s="206">
        <v>2000</v>
      </c>
      <c r="L40" s="206">
        <v>4000000</v>
      </c>
    </row>
    <row r="41" spans="1:12" ht="60" x14ac:dyDescent="0.25">
      <c r="A41" s="204">
        <v>35</v>
      </c>
      <c r="B41" s="205" t="s">
        <v>435</v>
      </c>
      <c r="C41" s="206" t="s">
        <v>545</v>
      </c>
      <c r="D41" s="206" t="s">
        <v>372</v>
      </c>
      <c r="E41" s="206" t="s">
        <v>546</v>
      </c>
      <c r="F41" s="206" t="s">
        <v>547</v>
      </c>
      <c r="G41" s="203" t="s">
        <v>548</v>
      </c>
      <c r="H41" s="203">
        <v>305281479</v>
      </c>
      <c r="I41" s="206" t="s">
        <v>452</v>
      </c>
      <c r="J41" s="206">
        <v>6500</v>
      </c>
      <c r="K41" s="206">
        <v>25200</v>
      </c>
      <c r="L41" s="206">
        <v>163800000</v>
      </c>
    </row>
    <row r="42" spans="1:12" ht="42.75" x14ac:dyDescent="0.25">
      <c r="A42" s="204">
        <v>36</v>
      </c>
      <c r="B42" s="205" t="s">
        <v>435</v>
      </c>
      <c r="C42" s="206" t="s">
        <v>549</v>
      </c>
      <c r="D42" s="206" t="s">
        <v>372</v>
      </c>
      <c r="E42" s="206" t="s">
        <v>449</v>
      </c>
      <c r="F42" s="206" t="s">
        <v>550</v>
      </c>
      <c r="G42" s="203" t="s">
        <v>551</v>
      </c>
      <c r="H42" s="207">
        <v>41711560210011</v>
      </c>
      <c r="I42" s="206" t="s">
        <v>473</v>
      </c>
      <c r="J42" s="206">
        <v>10</v>
      </c>
      <c r="K42" s="206">
        <v>630000</v>
      </c>
      <c r="L42" s="206">
        <v>6300000</v>
      </c>
    </row>
    <row r="43" spans="1:12" ht="42.75" x14ac:dyDescent="0.25">
      <c r="A43" s="204">
        <v>37</v>
      </c>
      <c r="B43" s="205" t="s">
        <v>435</v>
      </c>
      <c r="C43" s="206" t="s">
        <v>549</v>
      </c>
      <c r="D43" s="206" t="s">
        <v>372</v>
      </c>
      <c r="E43" s="206" t="s">
        <v>449</v>
      </c>
      <c r="F43" s="206" t="s">
        <v>552</v>
      </c>
      <c r="G43" s="203" t="s">
        <v>551</v>
      </c>
      <c r="H43" s="207">
        <v>41711560210011</v>
      </c>
      <c r="I43" s="206" t="s">
        <v>473</v>
      </c>
      <c r="J43" s="206">
        <v>10</v>
      </c>
      <c r="K43" s="206">
        <v>630000</v>
      </c>
      <c r="L43" s="206">
        <v>6300000</v>
      </c>
    </row>
    <row r="44" spans="1:12" ht="42.75" x14ac:dyDescent="0.25">
      <c r="A44" s="204">
        <v>38</v>
      </c>
      <c r="B44" s="205" t="s">
        <v>435</v>
      </c>
      <c r="C44" s="206" t="s">
        <v>549</v>
      </c>
      <c r="D44" s="206" t="s">
        <v>372</v>
      </c>
      <c r="E44" s="206" t="s">
        <v>449</v>
      </c>
      <c r="F44" s="206" t="s">
        <v>553</v>
      </c>
      <c r="G44" s="203" t="s">
        <v>551</v>
      </c>
      <c r="H44" s="207">
        <v>41711560210011</v>
      </c>
      <c r="I44" s="206" t="s">
        <v>473</v>
      </c>
      <c r="J44" s="206">
        <v>10</v>
      </c>
      <c r="K44" s="206">
        <v>635000</v>
      </c>
      <c r="L44" s="206">
        <v>6350000</v>
      </c>
    </row>
    <row r="46" spans="1:12" x14ac:dyDescent="0.25">
      <c r="B46" s="209" t="s">
        <v>358</v>
      </c>
      <c r="C46" s="209"/>
      <c r="D46" s="209"/>
      <c r="E46" s="209"/>
      <c r="F46" s="209"/>
      <c r="G46" s="209"/>
      <c r="H46" s="209"/>
      <c r="I46" s="209"/>
      <c r="J46" s="209"/>
      <c r="K46" s="209"/>
      <c r="L46" s="209"/>
    </row>
  </sheetData>
  <autoFilter ref="A6:Q44"/>
  <mergeCells count="15">
    <mergeCell ref="I5:I6"/>
    <mergeCell ref="J5:J6"/>
    <mergeCell ref="K5:K6"/>
    <mergeCell ref="L5:L6"/>
    <mergeCell ref="B46:L46"/>
    <mergeCell ref="I1:L1"/>
    <mergeCell ref="K2:L2"/>
    <mergeCell ref="A3:L3"/>
    <mergeCell ref="A5:A6"/>
    <mergeCell ref="B5:B6"/>
    <mergeCell ref="C5:C6"/>
    <mergeCell ref="D5:D6"/>
    <mergeCell ref="E5:E6"/>
    <mergeCell ref="F5:F6"/>
    <mergeCell ref="G5:H5"/>
  </mergeCells>
  <pageMargins left="0.7" right="0.7" top="0.75" bottom="0.75" header="0.3" footer="0.3"/>
  <pageSetup paperSize="9" scale="35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M11"/>
  <sheetViews>
    <sheetView workbookViewId="0">
      <selection activeCell="B9" sqref="B9:H9"/>
    </sheetView>
  </sheetViews>
  <sheetFormatPr defaultColWidth="9.140625" defaultRowHeight="18.75" x14ac:dyDescent="0.25"/>
  <cols>
    <col min="1" max="1" width="8.140625" style="48" customWidth="1"/>
    <col min="2" max="2" width="14.28515625" style="49" customWidth="1"/>
    <col min="3" max="3" width="48.85546875" style="48" customWidth="1"/>
    <col min="4" max="4" width="24.85546875" style="49" customWidth="1"/>
    <col min="5" max="5" width="22.140625" style="49" customWidth="1"/>
    <col min="6" max="7" width="18.5703125" style="49" customWidth="1"/>
    <col min="8" max="8" width="21.7109375" style="49" customWidth="1"/>
    <col min="9" max="9" width="16.7109375" style="48" customWidth="1"/>
    <col min="10" max="12" width="15.7109375" style="48" customWidth="1"/>
    <col min="13" max="16" width="18.7109375" style="48" customWidth="1"/>
    <col min="17" max="22" width="15.7109375" style="48" customWidth="1"/>
    <col min="23" max="16384" width="9.140625" style="48"/>
  </cols>
  <sheetData>
    <row r="1" spans="1:13" ht="78.75" customHeight="1" x14ac:dyDescent="0.25">
      <c r="F1" s="117" t="s">
        <v>386</v>
      </c>
      <c r="G1" s="117"/>
      <c r="H1" s="117"/>
    </row>
    <row r="2" spans="1:13" x14ac:dyDescent="0.25">
      <c r="H2" s="75"/>
    </row>
    <row r="3" spans="1:13" ht="74.25" customHeight="1" x14ac:dyDescent="0.25">
      <c r="A3" s="119" t="s">
        <v>436</v>
      </c>
      <c r="B3" s="119"/>
      <c r="C3" s="119"/>
      <c r="D3" s="119"/>
      <c r="E3" s="119"/>
      <c r="F3" s="119"/>
      <c r="G3" s="119"/>
      <c r="H3" s="119"/>
      <c r="I3" s="51"/>
      <c r="J3" s="51"/>
      <c r="K3" s="51"/>
      <c r="L3" s="51"/>
    </row>
    <row r="4" spans="1:13" x14ac:dyDescent="0.25">
      <c r="H4" s="52"/>
    </row>
    <row r="5" spans="1:13" ht="39" customHeight="1" x14ac:dyDescent="0.25">
      <c r="A5" s="137" t="s">
        <v>347</v>
      </c>
      <c r="B5" s="137" t="s">
        <v>360</v>
      </c>
      <c r="C5" s="137" t="s">
        <v>387</v>
      </c>
      <c r="D5" s="137" t="s">
        <v>375</v>
      </c>
      <c r="E5" s="137" t="s">
        <v>376</v>
      </c>
      <c r="F5" s="124" t="s">
        <v>352</v>
      </c>
      <c r="G5" s="124"/>
      <c r="H5" s="137" t="s">
        <v>388</v>
      </c>
      <c r="M5" s="62"/>
    </row>
    <row r="6" spans="1:13" ht="53.25" customHeight="1" x14ac:dyDescent="0.25">
      <c r="A6" s="138"/>
      <c r="B6" s="138"/>
      <c r="C6" s="138"/>
      <c r="D6" s="138"/>
      <c r="E6" s="138"/>
      <c r="F6" s="53" t="s">
        <v>356</v>
      </c>
      <c r="G6" s="53" t="s">
        <v>357</v>
      </c>
      <c r="H6" s="138"/>
    </row>
    <row r="7" spans="1:13" x14ac:dyDescent="0.25">
      <c r="A7" s="73">
        <v>1</v>
      </c>
      <c r="B7" s="73"/>
      <c r="C7" s="74"/>
      <c r="D7" s="73"/>
      <c r="E7" s="73"/>
      <c r="F7" s="73"/>
      <c r="G7" s="73"/>
      <c r="H7" s="73"/>
    </row>
    <row r="9" spans="1:13" ht="66" customHeight="1" x14ac:dyDescent="0.25">
      <c r="B9" s="116" t="s">
        <v>358</v>
      </c>
      <c r="C9" s="116"/>
      <c r="D9" s="116"/>
      <c r="E9" s="116"/>
      <c r="F9" s="116"/>
      <c r="G9" s="116"/>
      <c r="H9" s="116"/>
    </row>
    <row r="11" spans="1:13" x14ac:dyDescent="0.25">
      <c r="B11" s="136"/>
      <c r="C11" s="136"/>
      <c r="D11" s="136"/>
      <c r="E11" s="136"/>
      <c r="F11" s="136"/>
      <c r="G11" s="136"/>
      <c r="H11" s="136"/>
    </row>
  </sheetData>
  <mergeCells count="11">
    <mergeCell ref="B9:H9"/>
    <mergeCell ref="B11:H11"/>
    <mergeCell ref="F1:H1"/>
    <mergeCell ref="A3:H3"/>
    <mergeCell ref="A5:A6"/>
    <mergeCell ref="B5:B6"/>
    <mergeCell ref="C5:C6"/>
    <mergeCell ref="D5:D6"/>
    <mergeCell ref="E5:E6"/>
    <mergeCell ref="F5:G5"/>
    <mergeCell ref="H5:H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K23"/>
  <sheetViews>
    <sheetView topLeftCell="A22" workbookViewId="0">
      <selection activeCell="A2" sqref="A2:K2"/>
    </sheetView>
  </sheetViews>
  <sheetFormatPr defaultColWidth="9.140625" defaultRowHeight="15" x14ac:dyDescent="0.25"/>
  <cols>
    <col min="1" max="1" width="9.140625" style="76"/>
    <col min="2" max="2" width="35" style="77" customWidth="1"/>
    <col min="3" max="3" width="12.85546875" style="77" customWidth="1"/>
    <col min="4" max="5" width="12.85546875" style="78" customWidth="1"/>
    <col min="6" max="6" width="17.28515625" style="79" customWidth="1"/>
    <col min="7" max="7" width="17.140625" style="79" customWidth="1"/>
    <col min="8" max="10" width="15" style="79" customWidth="1"/>
    <col min="11" max="11" width="16.140625" style="79" customWidth="1"/>
    <col min="12" max="16384" width="9.140625" style="79"/>
  </cols>
  <sheetData>
    <row r="1" spans="1:11" ht="73.5" customHeight="1" x14ac:dyDescent="0.25">
      <c r="H1" s="141" t="s">
        <v>389</v>
      </c>
      <c r="I1" s="142"/>
      <c r="J1" s="142"/>
      <c r="K1" s="142"/>
    </row>
    <row r="2" spans="1:11" ht="70.150000000000006" customHeight="1" x14ac:dyDescent="0.25">
      <c r="A2" s="143" t="s">
        <v>437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</row>
    <row r="3" spans="1:11" x14ac:dyDescent="0.25">
      <c r="K3" s="80"/>
    </row>
    <row r="4" spans="1:11" s="67" customFormat="1" ht="33" customHeight="1" x14ac:dyDescent="0.25">
      <c r="A4" s="139" t="s">
        <v>347</v>
      </c>
      <c r="B4" s="139" t="s">
        <v>390</v>
      </c>
      <c r="C4" s="139" t="s">
        <v>391</v>
      </c>
      <c r="D4" s="139" t="s">
        <v>392</v>
      </c>
      <c r="E4" s="139" t="s">
        <v>393</v>
      </c>
      <c r="F4" s="144" t="s">
        <v>394</v>
      </c>
      <c r="G4" s="145"/>
      <c r="H4" s="139" t="s">
        <v>395</v>
      </c>
      <c r="I4" s="139" t="s">
        <v>396</v>
      </c>
      <c r="J4" s="139" t="s">
        <v>397</v>
      </c>
      <c r="K4" s="139" t="s">
        <v>398</v>
      </c>
    </row>
    <row r="5" spans="1:11" s="67" customFormat="1" ht="105.75" customHeight="1" x14ac:dyDescent="0.25">
      <c r="A5" s="140"/>
      <c r="B5" s="140"/>
      <c r="C5" s="140"/>
      <c r="D5" s="140"/>
      <c r="E5" s="140"/>
      <c r="F5" s="81" t="s">
        <v>399</v>
      </c>
      <c r="G5" s="81" t="s">
        <v>400</v>
      </c>
      <c r="H5" s="140"/>
      <c r="I5" s="140"/>
      <c r="J5" s="140"/>
      <c r="K5" s="140"/>
    </row>
    <row r="6" spans="1:11" ht="19.5" customHeight="1" x14ac:dyDescent="0.25">
      <c r="A6" s="82" t="s">
        <v>401</v>
      </c>
      <c r="B6" s="83" t="s">
        <v>402</v>
      </c>
      <c r="C6" s="84"/>
      <c r="D6" s="85"/>
      <c r="E6" s="85"/>
      <c r="F6" s="86"/>
      <c r="G6" s="86"/>
      <c r="H6" s="86"/>
      <c r="I6" s="86"/>
      <c r="J6" s="86"/>
      <c r="K6" s="86"/>
    </row>
    <row r="7" spans="1:11" ht="19.5" customHeight="1" x14ac:dyDescent="0.25">
      <c r="A7" s="82"/>
      <c r="B7" s="83"/>
      <c r="C7" s="84"/>
      <c r="D7" s="85"/>
      <c r="E7" s="85"/>
      <c r="F7" s="86"/>
      <c r="G7" s="86"/>
      <c r="H7" s="86"/>
      <c r="I7" s="86"/>
      <c r="J7" s="86"/>
      <c r="K7" s="86"/>
    </row>
    <row r="8" spans="1:11" ht="19.5" customHeight="1" x14ac:dyDescent="0.25">
      <c r="A8" s="82"/>
      <c r="B8" s="83"/>
      <c r="C8" s="84"/>
      <c r="D8" s="85"/>
      <c r="E8" s="85"/>
      <c r="F8" s="86"/>
      <c r="G8" s="86"/>
      <c r="H8" s="86"/>
      <c r="I8" s="86"/>
      <c r="J8" s="86"/>
      <c r="K8" s="86"/>
    </row>
    <row r="9" spans="1:11" ht="19.5" customHeight="1" x14ac:dyDescent="0.25">
      <c r="A9" s="82" t="s">
        <v>403</v>
      </c>
      <c r="B9" s="83" t="s">
        <v>404</v>
      </c>
      <c r="C9" s="84"/>
      <c r="D9" s="85"/>
      <c r="E9" s="85"/>
      <c r="F9" s="86"/>
      <c r="G9" s="86"/>
      <c r="H9" s="86"/>
      <c r="I9" s="86"/>
      <c r="J9" s="86"/>
      <c r="K9" s="86"/>
    </row>
    <row r="10" spans="1:11" ht="19.5" customHeight="1" x14ac:dyDescent="0.25">
      <c r="A10" s="82"/>
      <c r="B10" s="83"/>
      <c r="C10" s="84"/>
      <c r="D10" s="85"/>
      <c r="E10" s="85"/>
      <c r="F10" s="86"/>
      <c r="G10" s="86"/>
      <c r="H10" s="86"/>
      <c r="I10" s="86"/>
      <c r="J10" s="86"/>
      <c r="K10" s="86"/>
    </row>
    <row r="11" spans="1:11" ht="19.5" customHeight="1" x14ac:dyDescent="0.25">
      <c r="A11" s="82"/>
      <c r="B11" s="83"/>
      <c r="C11" s="84"/>
      <c r="D11" s="85"/>
      <c r="E11" s="85"/>
      <c r="F11" s="86"/>
      <c r="G11" s="86"/>
      <c r="H11" s="86"/>
      <c r="I11" s="86"/>
      <c r="J11" s="86"/>
      <c r="K11" s="86"/>
    </row>
    <row r="12" spans="1:11" ht="19.5" customHeight="1" x14ac:dyDescent="0.25">
      <c r="A12" s="82" t="s">
        <v>405</v>
      </c>
      <c r="B12" s="83" t="s">
        <v>406</v>
      </c>
      <c r="C12" s="84"/>
      <c r="D12" s="85"/>
      <c r="E12" s="85"/>
      <c r="F12" s="86"/>
      <c r="G12" s="86"/>
      <c r="H12" s="86"/>
      <c r="I12" s="86"/>
      <c r="J12" s="86"/>
      <c r="K12" s="86"/>
    </row>
    <row r="13" spans="1:11" ht="19.5" customHeight="1" x14ac:dyDescent="0.25">
      <c r="A13" s="82"/>
      <c r="B13" s="83"/>
      <c r="C13" s="84"/>
      <c r="D13" s="85"/>
      <c r="E13" s="85"/>
      <c r="F13" s="86"/>
      <c r="G13" s="86"/>
      <c r="H13" s="86"/>
      <c r="I13" s="86"/>
      <c r="J13" s="86"/>
      <c r="K13" s="86"/>
    </row>
    <row r="14" spans="1:11" ht="19.5" customHeight="1" x14ac:dyDescent="0.25">
      <c r="A14" s="82"/>
      <c r="B14" s="83"/>
      <c r="C14" s="84"/>
      <c r="D14" s="85"/>
      <c r="E14" s="85"/>
      <c r="F14" s="86"/>
      <c r="G14" s="86"/>
      <c r="H14" s="86"/>
      <c r="I14" s="86"/>
      <c r="J14" s="86"/>
      <c r="K14" s="86"/>
    </row>
    <row r="15" spans="1:11" ht="30" customHeight="1" x14ac:dyDescent="0.25">
      <c r="A15" s="82" t="s">
        <v>407</v>
      </c>
      <c r="B15" s="83" t="s">
        <v>408</v>
      </c>
      <c r="C15" s="84"/>
      <c r="D15" s="85"/>
      <c r="E15" s="85"/>
      <c r="F15" s="86"/>
      <c r="G15" s="86"/>
      <c r="H15" s="86"/>
      <c r="I15" s="86"/>
      <c r="J15" s="86"/>
      <c r="K15" s="86"/>
    </row>
    <row r="16" spans="1:11" ht="19.5" customHeight="1" x14ac:dyDescent="0.25">
      <c r="A16" s="82"/>
      <c r="B16" s="83"/>
      <c r="C16" s="84"/>
      <c r="D16" s="85"/>
      <c r="E16" s="85"/>
      <c r="F16" s="86"/>
      <c r="G16" s="86"/>
      <c r="H16" s="86"/>
      <c r="I16" s="86"/>
      <c r="J16" s="86"/>
      <c r="K16" s="86"/>
    </row>
    <row r="17" spans="1:11" ht="19.5" customHeight="1" x14ac:dyDescent="0.25">
      <c r="A17" s="82"/>
      <c r="B17" s="83"/>
      <c r="C17" s="84"/>
      <c r="D17" s="85"/>
      <c r="E17" s="85"/>
      <c r="F17" s="86"/>
      <c r="G17" s="86"/>
      <c r="H17" s="86"/>
      <c r="I17" s="86"/>
      <c r="J17" s="86"/>
      <c r="K17" s="86"/>
    </row>
    <row r="18" spans="1:11" ht="19.5" customHeight="1" x14ac:dyDescent="0.25">
      <c r="A18" s="82" t="s">
        <v>409</v>
      </c>
      <c r="B18" s="83" t="s">
        <v>410</v>
      </c>
      <c r="C18" s="84"/>
      <c r="D18" s="85"/>
      <c r="E18" s="85"/>
      <c r="F18" s="86"/>
      <c r="G18" s="86"/>
      <c r="H18" s="86"/>
      <c r="I18" s="86"/>
      <c r="J18" s="86"/>
      <c r="K18" s="86"/>
    </row>
    <row r="19" spans="1:11" ht="19.5" customHeight="1" x14ac:dyDescent="0.25">
      <c r="A19" s="82"/>
      <c r="B19" s="83"/>
      <c r="C19" s="84"/>
      <c r="D19" s="85"/>
      <c r="E19" s="85"/>
      <c r="F19" s="86"/>
      <c r="G19" s="86"/>
      <c r="H19" s="86"/>
      <c r="I19" s="86"/>
      <c r="J19" s="86"/>
      <c r="K19" s="86"/>
    </row>
    <row r="20" spans="1:11" ht="19.5" customHeight="1" x14ac:dyDescent="0.25">
      <c r="A20" s="82"/>
      <c r="B20" s="83"/>
      <c r="C20" s="84"/>
      <c r="D20" s="85"/>
      <c r="E20" s="85"/>
      <c r="F20" s="86"/>
      <c r="G20" s="86"/>
      <c r="H20" s="86"/>
      <c r="I20" s="86"/>
      <c r="J20" s="86"/>
      <c r="K20" s="86"/>
    </row>
    <row r="21" spans="1:11" ht="19.5" customHeight="1" x14ac:dyDescent="0.25">
      <c r="A21" s="82" t="s">
        <v>411</v>
      </c>
      <c r="B21" s="83" t="s">
        <v>412</v>
      </c>
      <c r="C21" s="84"/>
      <c r="D21" s="85"/>
      <c r="E21" s="85"/>
      <c r="F21" s="86"/>
      <c r="G21" s="86"/>
      <c r="H21" s="86"/>
      <c r="I21" s="86"/>
      <c r="J21" s="86"/>
      <c r="K21" s="86"/>
    </row>
    <row r="22" spans="1:11" ht="19.5" customHeight="1" x14ac:dyDescent="0.25">
      <c r="A22" s="87"/>
      <c r="B22" s="83"/>
      <c r="C22" s="84"/>
      <c r="D22" s="85"/>
      <c r="E22" s="85"/>
      <c r="F22" s="86"/>
      <c r="G22" s="86"/>
      <c r="H22" s="86"/>
      <c r="I22" s="86"/>
      <c r="J22" s="86"/>
      <c r="K22" s="86"/>
    </row>
    <row r="23" spans="1:11" ht="19.5" customHeight="1" x14ac:dyDescent="0.25">
      <c r="A23" s="87"/>
      <c r="B23" s="84"/>
      <c r="C23" s="84"/>
      <c r="D23" s="88"/>
      <c r="E23" s="88"/>
      <c r="F23" s="86"/>
      <c r="G23" s="86"/>
      <c r="H23" s="86"/>
      <c r="I23" s="86"/>
      <c r="J23" s="86"/>
      <c r="K23" s="86"/>
    </row>
  </sheetData>
  <mergeCells count="12">
    <mergeCell ref="J4:J5"/>
    <mergeCell ref="K4:K5"/>
    <mergeCell ref="H1:K1"/>
    <mergeCell ref="A2:K2"/>
    <mergeCell ref="A4:A5"/>
    <mergeCell ref="B4:B5"/>
    <mergeCell ref="C4:C5"/>
    <mergeCell ref="D4:D5"/>
    <mergeCell ref="E4:E5"/>
    <mergeCell ref="F4:G4"/>
    <mergeCell ref="H4:H5"/>
    <mergeCell ref="I4:I5"/>
  </mergeCells>
  <pageMargins left="0.32" right="0.17" top="0.45" bottom="0.28000000000000003" header="0.31496062992125984" footer="0.31496062992125984"/>
  <pageSetup paperSize="9" scale="81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E143"/>
  <sheetViews>
    <sheetView showGridLines="0" showWhiteSpace="0" zoomScaleNormal="100" workbookViewId="0">
      <selection activeCell="A2" sqref="A2:E2"/>
    </sheetView>
  </sheetViews>
  <sheetFormatPr defaultRowHeight="15" customHeight="1" x14ac:dyDescent="0.25"/>
  <cols>
    <col min="1" max="1" width="61.5703125" style="1" customWidth="1"/>
    <col min="2" max="2" width="7.7109375" style="9" customWidth="1"/>
    <col min="3" max="3" width="14" style="91" customWidth="1"/>
    <col min="4" max="4" width="16.7109375" style="91" customWidth="1"/>
    <col min="5" max="5" width="14" style="91" customWidth="1"/>
  </cols>
  <sheetData>
    <row r="1" spans="1:5" ht="15" customHeight="1" x14ac:dyDescent="0.25">
      <c r="C1" s="164" t="s">
        <v>0</v>
      </c>
      <c r="D1" s="164"/>
      <c r="E1" s="164"/>
    </row>
    <row r="2" spans="1:5" ht="15" customHeight="1" x14ac:dyDescent="0.25">
      <c r="A2" s="165" t="s">
        <v>1</v>
      </c>
      <c r="B2" s="165"/>
      <c r="C2" s="165"/>
      <c r="D2" s="165"/>
      <c r="E2" s="165"/>
    </row>
    <row r="3" spans="1:5" ht="15" customHeight="1" x14ac:dyDescent="0.25">
      <c r="A3" s="165" t="s">
        <v>438</v>
      </c>
      <c r="B3" s="165"/>
      <c r="C3" s="165"/>
      <c r="D3" s="165"/>
      <c r="E3" s="165"/>
    </row>
    <row r="4" spans="1:5" ht="15" customHeight="1" x14ac:dyDescent="0.25">
      <c r="A4" s="92" t="s">
        <v>2</v>
      </c>
      <c r="B4" s="166" t="s">
        <v>3</v>
      </c>
      <c r="C4" s="166"/>
      <c r="D4" s="166"/>
      <c r="E4" s="166"/>
    </row>
    <row r="5" spans="1:5" ht="15" customHeight="1" x14ac:dyDescent="0.25">
      <c r="A5" s="92" t="s">
        <v>4</v>
      </c>
      <c r="B5" s="167" t="s">
        <v>439</v>
      </c>
      <c r="C5" s="167"/>
      <c r="D5" s="167"/>
      <c r="E5" s="167"/>
    </row>
    <row r="6" spans="1:5" ht="15" customHeight="1" x14ac:dyDescent="0.25">
      <c r="A6" s="92" t="s">
        <v>5</v>
      </c>
      <c r="B6" s="167" t="s">
        <v>6</v>
      </c>
      <c r="C6" s="167"/>
      <c r="D6" s="167"/>
      <c r="E6" s="167"/>
    </row>
    <row r="7" spans="1:5" ht="15" customHeight="1" x14ac:dyDescent="0.25">
      <c r="A7" s="92" t="s">
        <v>7</v>
      </c>
      <c r="B7" s="156"/>
      <c r="C7" s="156"/>
      <c r="D7" s="156"/>
      <c r="E7" s="156"/>
    </row>
    <row r="8" spans="1:5" ht="15" customHeight="1" x14ac:dyDescent="0.25">
      <c r="A8" s="92" t="s">
        <v>8</v>
      </c>
      <c r="B8" s="157"/>
      <c r="C8" s="157"/>
      <c r="D8" s="157"/>
      <c r="E8" s="157"/>
    </row>
    <row r="10" spans="1:5" ht="26.45" customHeight="1" x14ac:dyDescent="0.25">
      <c r="A10" s="2" t="s">
        <v>9</v>
      </c>
      <c r="B10" s="10" t="s">
        <v>10</v>
      </c>
      <c r="C10" s="153" t="s">
        <v>11</v>
      </c>
      <c r="D10" s="155"/>
      <c r="E10" s="2" t="s">
        <v>12</v>
      </c>
    </row>
    <row r="11" spans="1:5" ht="15" customHeight="1" x14ac:dyDescent="0.25">
      <c r="A11" s="158" t="s">
        <v>13</v>
      </c>
      <c r="B11" s="159"/>
      <c r="C11" s="159"/>
      <c r="D11" s="159"/>
      <c r="E11" s="160"/>
    </row>
    <row r="12" spans="1:5" ht="15" customHeight="1" x14ac:dyDescent="0.25">
      <c r="A12" s="161" t="s">
        <v>14</v>
      </c>
      <c r="B12" s="162"/>
      <c r="C12" s="162"/>
      <c r="D12" s="162"/>
      <c r="E12" s="163"/>
    </row>
    <row r="13" spans="1:5" ht="15.6" customHeight="1" x14ac:dyDescent="0.25">
      <c r="A13" s="4" t="s">
        <v>15</v>
      </c>
      <c r="B13" s="11"/>
      <c r="C13" s="146"/>
      <c r="D13" s="147"/>
      <c r="E13" s="3"/>
    </row>
    <row r="14" spans="1:5" ht="24.75" customHeight="1" x14ac:dyDescent="0.25">
      <c r="A14" s="5" t="s">
        <v>16</v>
      </c>
      <c r="B14" s="11" t="s">
        <v>17</v>
      </c>
      <c r="C14" s="3">
        <v>21466703.800000001</v>
      </c>
      <c r="D14" s="3">
        <v>22632984.300000001</v>
      </c>
      <c r="E14" s="3">
        <v>22666764.300000001</v>
      </c>
    </row>
    <row r="15" spans="1:5" ht="24.75" customHeight="1" x14ac:dyDescent="0.25">
      <c r="A15" s="5" t="s">
        <v>18</v>
      </c>
      <c r="B15" s="11" t="s">
        <v>19</v>
      </c>
      <c r="C15" s="3">
        <v>10702982.699999999</v>
      </c>
      <c r="D15" s="3">
        <v>11255393.1</v>
      </c>
      <c r="E15" s="3">
        <v>11829047.1</v>
      </c>
    </row>
    <row r="16" spans="1:5" ht="24.75" customHeight="1" x14ac:dyDescent="0.25">
      <c r="A16" s="5" t="s">
        <v>20</v>
      </c>
      <c r="B16" s="11" t="s">
        <v>21</v>
      </c>
      <c r="C16" s="6">
        <v>10763721.1</v>
      </c>
      <c r="D16" s="6">
        <v>11377591.300000001</v>
      </c>
      <c r="E16" s="6">
        <v>10837717.199999999</v>
      </c>
    </row>
    <row r="17" spans="1:5" ht="24.75" customHeight="1" x14ac:dyDescent="0.25">
      <c r="A17" s="5" t="s">
        <v>22</v>
      </c>
      <c r="B17" s="11" t="s">
        <v>23</v>
      </c>
      <c r="C17" s="146">
        <v>1284020</v>
      </c>
      <c r="D17" s="147" t="s">
        <v>24</v>
      </c>
      <c r="E17" s="3">
        <v>1284020</v>
      </c>
    </row>
    <row r="18" spans="1:5" ht="24.75" customHeight="1" x14ac:dyDescent="0.25">
      <c r="A18" s="4" t="s">
        <v>25</v>
      </c>
      <c r="B18" s="10" t="s">
        <v>26</v>
      </c>
      <c r="C18" s="151">
        <v>12047741</v>
      </c>
      <c r="D18" s="152" t="s">
        <v>24</v>
      </c>
      <c r="E18" s="6">
        <v>12121737.199999999</v>
      </c>
    </row>
    <row r="19" spans="1:5" x14ac:dyDescent="0.25">
      <c r="A19" s="153" t="s">
        <v>27</v>
      </c>
      <c r="B19" s="154"/>
      <c r="C19" s="154"/>
      <c r="D19" s="154"/>
      <c r="E19" s="155"/>
    </row>
    <row r="20" spans="1:5" ht="24.75" customHeight="1" x14ac:dyDescent="0.25">
      <c r="A20" s="5" t="s">
        <v>28</v>
      </c>
      <c r="B20" s="10" t="s">
        <v>29</v>
      </c>
      <c r="C20" s="146">
        <v>0</v>
      </c>
      <c r="D20" s="147" t="s">
        <v>24</v>
      </c>
      <c r="E20" s="3">
        <v>0</v>
      </c>
    </row>
    <row r="21" spans="1:5" x14ac:dyDescent="0.25">
      <c r="A21" s="153" t="s">
        <v>30</v>
      </c>
      <c r="B21" s="154"/>
      <c r="C21" s="154"/>
      <c r="D21" s="154"/>
      <c r="E21" s="155"/>
    </row>
    <row r="22" spans="1:5" ht="24.75" customHeight="1" x14ac:dyDescent="0.25">
      <c r="A22" s="5" t="s">
        <v>31</v>
      </c>
      <c r="B22" s="11" t="s">
        <v>32</v>
      </c>
      <c r="C22" s="146">
        <v>0</v>
      </c>
      <c r="D22" s="147" t="s">
        <v>24</v>
      </c>
      <c r="E22" s="3">
        <v>0</v>
      </c>
    </row>
    <row r="23" spans="1:5" ht="24.75" customHeight="1" x14ac:dyDescent="0.25">
      <c r="A23" s="5" t="s">
        <v>33</v>
      </c>
      <c r="B23" s="11" t="s">
        <v>34</v>
      </c>
      <c r="C23" s="146">
        <v>0</v>
      </c>
      <c r="D23" s="147" t="s">
        <v>24</v>
      </c>
      <c r="E23" s="3">
        <v>0</v>
      </c>
    </row>
    <row r="24" spans="1:5" ht="24.75" customHeight="1" x14ac:dyDescent="0.25">
      <c r="A24" s="5" t="s">
        <v>35</v>
      </c>
      <c r="B24" s="11" t="s">
        <v>36</v>
      </c>
      <c r="C24" s="146">
        <v>4427.1000000000004</v>
      </c>
      <c r="D24" s="147" t="s">
        <v>24</v>
      </c>
      <c r="E24" s="3">
        <v>6336</v>
      </c>
    </row>
    <row r="25" spans="1:5" ht="24.75" customHeight="1" x14ac:dyDescent="0.25">
      <c r="A25" s="5" t="s">
        <v>37</v>
      </c>
      <c r="B25" s="11" t="s">
        <v>38</v>
      </c>
      <c r="C25" s="146">
        <v>0</v>
      </c>
      <c r="D25" s="147" t="s">
        <v>24</v>
      </c>
      <c r="E25" s="3">
        <v>0</v>
      </c>
    </row>
    <row r="26" spans="1:5" ht="24.75" customHeight="1" x14ac:dyDescent="0.25">
      <c r="A26" s="5" t="s">
        <v>39</v>
      </c>
      <c r="B26" s="11" t="s">
        <v>40</v>
      </c>
      <c r="C26" s="146">
        <v>760195.3</v>
      </c>
      <c r="D26" s="147" t="s">
        <v>24</v>
      </c>
      <c r="E26" s="3">
        <v>802227</v>
      </c>
    </row>
    <row r="27" spans="1:5" ht="24.75" customHeight="1" x14ac:dyDescent="0.25">
      <c r="A27" s="5" t="s">
        <v>41</v>
      </c>
      <c r="B27" s="11" t="s">
        <v>42</v>
      </c>
      <c r="C27" s="146">
        <v>1988.6</v>
      </c>
      <c r="D27" s="147" t="s">
        <v>24</v>
      </c>
      <c r="E27" s="3">
        <v>1988.6</v>
      </c>
    </row>
    <row r="28" spans="1:5" ht="24.75" customHeight="1" x14ac:dyDescent="0.25">
      <c r="A28" s="5" t="s">
        <v>43</v>
      </c>
      <c r="B28" s="11" t="s">
        <v>44</v>
      </c>
      <c r="C28" s="146">
        <v>15</v>
      </c>
      <c r="D28" s="147" t="s">
        <v>24</v>
      </c>
      <c r="E28" s="3">
        <v>15</v>
      </c>
    </row>
    <row r="29" spans="1:5" ht="24.75" customHeight="1" x14ac:dyDescent="0.25">
      <c r="A29" s="5" t="s">
        <v>45</v>
      </c>
      <c r="B29" s="11" t="s">
        <v>46</v>
      </c>
      <c r="C29" s="146">
        <v>5150.7</v>
      </c>
      <c r="D29" s="147" t="s">
        <v>24</v>
      </c>
      <c r="E29" s="3">
        <v>5150.7</v>
      </c>
    </row>
    <row r="30" spans="1:5" ht="24.75" customHeight="1" x14ac:dyDescent="0.25">
      <c r="A30" s="4" t="s">
        <v>47</v>
      </c>
      <c r="B30" s="10" t="s">
        <v>48</v>
      </c>
      <c r="C30" s="151">
        <v>771776.7</v>
      </c>
      <c r="D30" s="152" t="s">
        <v>24</v>
      </c>
      <c r="E30" s="6">
        <v>815717.4</v>
      </c>
    </row>
    <row r="31" spans="1:5" x14ac:dyDescent="0.25">
      <c r="A31" s="153" t="s">
        <v>49</v>
      </c>
      <c r="B31" s="154"/>
      <c r="C31" s="154"/>
      <c r="D31" s="154"/>
      <c r="E31" s="155"/>
    </row>
    <row r="32" spans="1:5" ht="24.75" customHeight="1" x14ac:dyDescent="0.25">
      <c r="A32" s="5" t="s">
        <v>50</v>
      </c>
      <c r="B32" s="11" t="s">
        <v>51</v>
      </c>
      <c r="C32" s="146">
        <v>0</v>
      </c>
      <c r="D32" s="147" t="s">
        <v>24</v>
      </c>
      <c r="E32" s="3">
        <v>0</v>
      </c>
    </row>
    <row r="33" spans="1:5" ht="24.75" customHeight="1" x14ac:dyDescent="0.25">
      <c r="A33" s="5" t="s">
        <v>52</v>
      </c>
      <c r="B33" s="11" t="s">
        <v>53</v>
      </c>
      <c r="C33" s="146">
        <v>0</v>
      </c>
      <c r="D33" s="147" t="s">
        <v>24</v>
      </c>
      <c r="E33" s="3">
        <v>0</v>
      </c>
    </row>
    <row r="34" spans="1:5" ht="24.75" customHeight="1" x14ac:dyDescent="0.25">
      <c r="A34" s="5" t="s">
        <v>54</v>
      </c>
      <c r="B34" s="11" t="s">
        <v>55</v>
      </c>
      <c r="C34" s="146">
        <v>0</v>
      </c>
      <c r="D34" s="147" t="s">
        <v>24</v>
      </c>
      <c r="E34" s="3">
        <v>0</v>
      </c>
    </row>
    <row r="35" spans="1:5" ht="24.75" customHeight="1" x14ac:dyDescent="0.25">
      <c r="A35" s="5" t="s">
        <v>56</v>
      </c>
      <c r="B35" s="11" t="s">
        <v>57</v>
      </c>
      <c r="C35" s="146">
        <v>0</v>
      </c>
      <c r="D35" s="147" t="s">
        <v>24</v>
      </c>
      <c r="E35" s="3">
        <v>0</v>
      </c>
    </row>
    <row r="36" spans="1:5" ht="24.75" customHeight="1" x14ac:dyDescent="0.25">
      <c r="A36" s="5" t="s">
        <v>58</v>
      </c>
      <c r="B36" s="11" t="s">
        <v>59</v>
      </c>
      <c r="C36" s="146">
        <v>0</v>
      </c>
      <c r="D36" s="147" t="s">
        <v>24</v>
      </c>
      <c r="E36" s="3">
        <v>0</v>
      </c>
    </row>
    <row r="37" spans="1:5" ht="24.75" customHeight="1" x14ac:dyDescent="0.25">
      <c r="A37" s="5" t="s">
        <v>60</v>
      </c>
      <c r="B37" s="11">
        <v>101</v>
      </c>
      <c r="C37" s="146">
        <v>0</v>
      </c>
      <c r="D37" s="147" t="s">
        <v>24</v>
      </c>
      <c r="E37" s="3">
        <v>0</v>
      </c>
    </row>
    <row r="38" spans="1:5" ht="24.75" customHeight="1" x14ac:dyDescent="0.25">
      <c r="A38" s="4" t="s">
        <v>61</v>
      </c>
      <c r="B38" s="10">
        <v>110</v>
      </c>
      <c r="C38" s="151">
        <v>0</v>
      </c>
      <c r="D38" s="152" t="s">
        <v>24</v>
      </c>
      <c r="E38" s="6">
        <v>0</v>
      </c>
    </row>
    <row r="39" spans="1:5" ht="24.75" customHeight="1" x14ac:dyDescent="0.25">
      <c r="A39" s="4" t="s">
        <v>62</v>
      </c>
      <c r="B39" s="10">
        <v>120</v>
      </c>
      <c r="C39" s="151">
        <v>12819517.800000001</v>
      </c>
      <c r="D39" s="152" t="s">
        <v>24</v>
      </c>
      <c r="E39" s="6">
        <v>12937454.6</v>
      </c>
    </row>
    <row r="40" spans="1:5" ht="26.25" x14ac:dyDescent="0.25">
      <c r="A40" s="2" t="s">
        <v>9</v>
      </c>
      <c r="B40" s="10" t="s">
        <v>10</v>
      </c>
      <c r="C40" s="153" t="s">
        <v>11</v>
      </c>
      <c r="D40" s="155"/>
      <c r="E40" s="2" t="s">
        <v>12</v>
      </c>
    </row>
    <row r="41" spans="1:5" x14ac:dyDescent="0.25">
      <c r="A41" s="153" t="s">
        <v>63</v>
      </c>
      <c r="B41" s="154"/>
      <c r="C41" s="154"/>
      <c r="D41" s="154"/>
      <c r="E41" s="155"/>
    </row>
    <row r="42" spans="1:5" ht="24.75" customHeight="1" x14ac:dyDescent="0.25">
      <c r="A42" s="5" t="s">
        <v>64</v>
      </c>
      <c r="B42" s="11">
        <v>130</v>
      </c>
      <c r="C42" s="146">
        <v>0</v>
      </c>
      <c r="D42" s="147" t="s">
        <v>24</v>
      </c>
      <c r="E42" s="3">
        <v>0</v>
      </c>
    </row>
    <row r="43" spans="1:5" ht="24.75" customHeight="1" x14ac:dyDescent="0.25">
      <c r="A43" s="5" t="s">
        <v>65</v>
      </c>
      <c r="B43" s="11">
        <v>131</v>
      </c>
      <c r="C43" s="146">
        <v>0</v>
      </c>
      <c r="D43" s="147" t="s">
        <v>24</v>
      </c>
      <c r="E43" s="3">
        <v>0</v>
      </c>
    </row>
    <row r="44" spans="1:5" ht="24.75" customHeight="1" x14ac:dyDescent="0.25">
      <c r="A44" s="5" t="s">
        <v>66</v>
      </c>
      <c r="B44" s="11">
        <v>140</v>
      </c>
      <c r="C44" s="146">
        <v>0</v>
      </c>
      <c r="D44" s="147" t="s">
        <v>24</v>
      </c>
      <c r="E44" s="3">
        <v>0</v>
      </c>
    </row>
    <row r="45" spans="1:5" ht="33.6" customHeight="1" x14ac:dyDescent="0.25">
      <c r="A45" s="5" t="s">
        <v>67</v>
      </c>
      <c r="B45" s="11">
        <v>141</v>
      </c>
      <c r="C45" s="146">
        <v>0</v>
      </c>
      <c r="D45" s="147" t="s">
        <v>24</v>
      </c>
      <c r="E45" s="3">
        <v>0</v>
      </c>
    </row>
    <row r="46" spans="1:5" ht="24.75" customHeight="1" x14ac:dyDescent="0.25">
      <c r="A46" s="5" t="s">
        <v>68</v>
      </c>
      <c r="B46" s="11">
        <v>142</v>
      </c>
      <c r="C46" s="146">
        <v>0</v>
      </c>
      <c r="D46" s="147" t="s">
        <v>24</v>
      </c>
      <c r="E46" s="3">
        <v>0</v>
      </c>
    </row>
    <row r="47" spans="1:5" ht="24.75" customHeight="1" x14ac:dyDescent="0.25">
      <c r="A47" s="5" t="s">
        <v>69</v>
      </c>
      <c r="B47" s="11">
        <v>143</v>
      </c>
      <c r="C47" s="146">
        <v>1126006.3</v>
      </c>
      <c r="D47" s="147" t="s">
        <v>24</v>
      </c>
      <c r="E47" s="3">
        <v>2484148.2999999998</v>
      </c>
    </row>
    <row r="48" spans="1:5" ht="24.75" customHeight="1" x14ac:dyDescent="0.25">
      <c r="A48" s="5" t="s">
        <v>70</v>
      </c>
      <c r="B48" s="11">
        <v>144</v>
      </c>
      <c r="C48" s="146">
        <v>0</v>
      </c>
      <c r="D48" s="147" t="s">
        <v>24</v>
      </c>
      <c r="E48" s="3">
        <v>0</v>
      </c>
    </row>
    <row r="49" spans="1:5" x14ac:dyDescent="0.25">
      <c r="A49" s="5" t="s">
        <v>71</v>
      </c>
      <c r="B49" s="11">
        <v>145</v>
      </c>
      <c r="C49" s="146">
        <v>0</v>
      </c>
      <c r="D49" s="147" t="s">
        <v>24</v>
      </c>
      <c r="E49" s="3">
        <v>0</v>
      </c>
    </row>
    <row r="50" spans="1:5" x14ac:dyDescent="0.25">
      <c r="A50" s="5" t="s">
        <v>72</v>
      </c>
      <c r="B50" s="11">
        <v>146</v>
      </c>
      <c r="C50" s="146">
        <v>12</v>
      </c>
      <c r="D50" s="147" t="s">
        <v>24</v>
      </c>
      <c r="E50" s="3">
        <v>12</v>
      </c>
    </row>
    <row r="51" spans="1:5" ht="24.75" customHeight="1" x14ac:dyDescent="0.25">
      <c r="A51" s="5" t="s">
        <v>73</v>
      </c>
      <c r="B51" s="11">
        <v>150</v>
      </c>
      <c r="C51" s="146">
        <v>0</v>
      </c>
      <c r="D51" s="147" t="s">
        <v>24</v>
      </c>
      <c r="E51" s="3">
        <v>0</v>
      </c>
    </row>
    <row r="52" spans="1:5" x14ac:dyDescent="0.25">
      <c r="A52" s="5" t="s">
        <v>74</v>
      </c>
      <c r="B52" s="11">
        <v>151</v>
      </c>
      <c r="C52" s="146">
        <v>0</v>
      </c>
      <c r="D52" s="147" t="s">
        <v>24</v>
      </c>
      <c r="E52" s="3">
        <v>0</v>
      </c>
    </row>
    <row r="53" spans="1:5" x14ac:dyDescent="0.25">
      <c r="A53" s="5" t="s">
        <v>75</v>
      </c>
      <c r="B53" s="11">
        <v>160</v>
      </c>
      <c r="C53" s="146">
        <v>0</v>
      </c>
      <c r="D53" s="147" t="s">
        <v>24</v>
      </c>
      <c r="E53" s="3">
        <v>0</v>
      </c>
    </row>
    <row r="54" spans="1:5" x14ac:dyDescent="0.25">
      <c r="A54" s="5" t="s">
        <v>76</v>
      </c>
      <c r="B54" s="11">
        <v>161</v>
      </c>
      <c r="C54" s="146">
        <v>0</v>
      </c>
      <c r="D54" s="147" t="s">
        <v>24</v>
      </c>
      <c r="E54" s="3">
        <v>0</v>
      </c>
    </row>
    <row r="55" spans="1:5" x14ac:dyDescent="0.25">
      <c r="A55" s="5" t="s">
        <v>77</v>
      </c>
      <c r="B55" s="11">
        <v>162</v>
      </c>
      <c r="C55" s="146">
        <v>0</v>
      </c>
      <c r="D55" s="147" t="s">
        <v>24</v>
      </c>
      <c r="E55" s="3">
        <v>0</v>
      </c>
    </row>
    <row r="56" spans="1:5" ht="24.75" customHeight="1" x14ac:dyDescent="0.25">
      <c r="A56" s="5" t="s">
        <v>78</v>
      </c>
      <c r="B56" s="11">
        <v>170</v>
      </c>
      <c r="C56" s="146">
        <v>0</v>
      </c>
      <c r="D56" s="147" t="s">
        <v>24</v>
      </c>
      <c r="E56" s="3">
        <v>0</v>
      </c>
    </row>
    <row r="57" spans="1:5" ht="24.75" customHeight="1" x14ac:dyDescent="0.25">
      <c r="A57" s="4" t="s">
        <v>79</v>
      </c>
      <c r="B57" s="10">
        <v>180</v>
      </c>
      <c r="C57" s="151">
        <v>1126018.3</v>
      </c>
      <c r="D57" s="152" t="s">
        <v>24</v>
      </c>
      <c r="E57" s="6">
        <v>2484160.2999999998</v>
      </c>
    </row>
    <row r="58" spans="1:5" ht="24.75" customHeight="1" x14ac:dyDescent="0.25">
      <c r="A58" s="153" t="s">
        <v>80</v>
      </c>
      <c r="B58" s="154"/>
      <c r="C58" s="154"/>
      <c r="D58" s="154"/>
      <c r="E58" s="155"/>
    </row>
    <row r="59" spans="1:5" ht="24.75" customHeight="1" x14ac:dyDescent="0.25">
      <c r="A59" s="5" t="s">
        <v>81</v>
      </c>
      <c r="B59" s="11">
        <v>190</v>
      </c>
      <c r="C59" s="146">
        <v>0</v>
      </c>
      <c r="D59" s="147" t="s">
        <v>24</v>
      </c>
      <c r="E59" s="3">
        <v>0</v>
      </c>
    </row>
    <row r="60" spans="1:5" ht="24.75" customHeight="1" x14ac:dyDescent="0.25">
      <c r="A60" s="5" t="s">
        <v>82</v>
      </c>
      <c r="B60" s="11">
        <v>191</v>
      </c>
      <c r="C60" s="146">
        <v>0</v>
      </c>
      <c r="D60" s="147" t="s">
        <v>24</v>
      </c>
      <c r="E60" s="3">
        <v>0</v>
      </c>
    </row>
    <row r="61" spans="1:5" ht="24.75" customHeight="1" x14ac:dyDescent="0.25">
      <c r="A61" s="5" t="s">
        <v>83</v>
      </c>
      <c r="B61" s="11">
        <v>192</v>
      </c>
      <c r="C61" s="146">
        <v>0</v>
      </c>
      <c r="D61" s="147" t="s">
        <v>24</v>
      </c>
      <c r="E61" s="3">
        <v>0</v>
      </c>
    </row>
    <row r="62" spans="1:5" ht="24.75" customHeight="1" x14ac:dyDescent="0.25">
      <c r="A62" s="5" t="s">
        <v>84</v>
      </c>
      <c r="B62" s="11">
        <v>193</v>
      </c>
      <c r="C62" s="146">
        <v>0</v>
      </c>
      <c r="D62" s="147" t="s">
        <v>24</v>
      </c>
      <c r="E62" s="3">
        <v>0</v>
      </c>
    </row>
    <row r="63" spans="1:5" ht="24.75" customHeight="1" x14ac:dyDescent="0.25">
      <c r="A63" s="5" t="s">
        <v>85</v>
      </c>
      <c r="B63" s="11">
        <v>194</v>
      </c>
      <c r="C63" s="146">
        <v>22235064.699999999</v>
      </c>
      <c r="D63" s="147" t="s">
        <v>24</v>
      </c>
      <c r="E63" s="3">
        <v>26678897.100000001</v>
      </c>
    </row>
    <row r="64" spans="1:5" ht="24.75" customHeight="1" x14ac:dyDescent="0.25">
      <c r="A64" s="5" t="s">
        <v>86</v>
      </c>
      <c r="B64" s="11">
        <v>200</v>
      </c>
      <c r="C64" s="146">
        <v>4095.6</v>
      </c>
      <c r="D64" s="147" t="s">
        <v>24</v>
      </c>
      <c r="E64" s="3">
        <v>0</v>
      </c>
    </row>
    <row r="65" spans="1:5" ht="24.75" customHeight="1" x14ac:dyDescent="0.25">
      <c r="A65" s="5" t="s">
        <v>87</v>
      </c>
      <c r="B65" s="11">
        <v>201</v>
      </c>
      <c r="C65" s="146">
        <v>0</v>
      </c>
      <c r="D65" s="147" t="s">
        <v>24</v>
      </c>
      <c r="E65" s="3">
        <v>0</v>
      </c>
    </row>
    <row r="66" spans="1:5" ht="24.75" customHeight="1" x14ac:dyDescent="0.25">
      <c r="A66" s="5" t="s">
        <v>88</v>
      </c>
      <c r="B66" s="11">
        <v>202</v>
      </c>
      <c r="C66" s="146">
        <v>0</v>
      </c>
      <c r="D66" s="147" t="s">
        <v>24</v>
      </c>
      <c r="E66" s="3">
        <v>251200.3</v>
      </c>
    </row>
    <row r="67" spans="1:5" ht="24.75" customHeight="1" x14ac:dyDescent="0.25">
      <c r="A67" s="5" t="s">
        <v>89</v>
      </c>
      <c r="B67" s="11">
        <v>203</v>
      </c>
      <c r="C67" s="146">
        <v>932.9</v>
      </c>
      <c r="D67" s="147" t="s">
        <v>24</v>
      </c>
      <c r="E67" s="3">
        <v>932.9</v>
      </c>
    </row>
    <row r="68" spans="1:5" ht="24.75" customHeight="1" x14ac:dyDescent="0.25">
      <c r="A68" s="5" t="s">
        <v>90</v>
      </c>
      <c r="B68" s="11">
        <v>204</v>
      </c>
      <c r="C68" s="146">
        <v>0</v>
      </c>
      <c r="D68" s="147" t="s">
        <v>24</v>
      </c>
      <c r="E68" s="3">
        <v>0</v>
      </c>
    </row>
    <row r="69" spans="1:5" ht="24.75" customHeight="1" x14ac:dyDescent="0.25">
      <c r="A69" s="5" t="s">
        <v>91</v>
      </c>
      <c r="B69" s="11">
        <v>210</v>
      </c>
      <c r="C69" s="146">
        <v>0</v>
      </c>
      <c r="D69" s="147" t="s">
        <v>24</v>
      </c>
      <c r="E69" s="3">
        <v>0</v>
      </c>
    </row>
    <row r="70" spans="1:5" ht="24.75" customHeight="1" x14ac:dyDescent="0.25">
      <c r="A70" s="5" t="s">
        <v>92</v>
      </c>
      <c r="B70" s="11">
        <v>211</v>
      </c>
      <c r="C70" s="146">
        <v>223538.8</v>
      </c>
      <c r="D70" s="147" t="s">
        <v>24</v>
      </c>
      <c r="E70" s="3">
        <v>299820.7</v>
      </c>
    </row>
    <row r="71" spans="1:5" ht="24.75" customHeight="1" x14ac:dyDescent="0.25">
      <c r="A71" s="5" t="s">
        <v>93</v>
      </c>
      <c r="B71" s="11">
        <v>212</v>
      </c>
      <c r="C71" s="146">
        <v>0</v>
      </c>
      <c r="D71" s="147" t="s">
        <v>24</v>
      </c>
      <c r="E71" s="3">
        <v>0</v>
      </c>
    </row>
    <row r="72" spans="1:5" ht="24.75" customHeight="1" x14ac:dyDescent="0.25">
      <c r="A72" s="5" t="s">
        <v>94</v>
      </c>
      <c r="B72" s="11">
        <v>213</v>
      </c>
      <c r="C72" s="146">
        <v>0</v>
      </c>
      <c r="D72" s="147" t="s">
        <v>24</v>
      </c>
      <c r="E72" s="3">
        <v>0</v>
      </c>
    </row>
    <row r="73" spans="1:5" ht="24.75" customHeight="1" x14ac:dyDescent="0.25">
      <c r="A73" s="5" t="s">
        <v>95</v>
      </c>
      <c r="B73" s="11">
        <v>220</v>
      </c>
      <c r="C73" s="146">
        <v>32181364.600000001</v>
      </c>
      <c r="D73" s="147" t="s">
        <v>24</v>
      </c>
      <c r="E73" s="3">
        <v>32181364.600000001</v>
      </c>
    </row>
    <row r="74" spans="1:5" ht="24.75" customHeight="1" x14ac:dyDescent="0.25">
      <c r="A74" s="4" t="s">
        <v>96</v>
      </c>
      <c r="B74" s="10">
        <v>230</v>
      </c>
      <c r="C74" s="151">
        <v>54644996.600000001</v>
      </c>
      <c r="D74" s="152" t="s">
        <v>24</v>
      </c>
      <c r="E74" s="6">
        <v>59412215.600000001</v>
      </c>
    </row>
    <row r="75" spans="1:5" ht="24.75" customHeight="1" x14ac:dyDescent="0.25">
      <c r="A75" s="4" t="s">
        <v>97</v>
      </c>
      <c r="B75" s="10">
        <v>240</v>
      </c>
      <c r="C75" s="151">
        <v>68590532.700000003</v>
      </c>
      <c r="D75" s="152" t="s">
        <v>24</v>
      </c>
      <c r="E75" s="6">
        <v>74833830.5</v>
      </c>
    </row>
    <row r="76" spans="1:5" ht="26.25" x14ac:dyDescent="0.25">
      <c r="A76" s="2" t="s">
        <v>98</v>
      </c>
      <c r="B76" s="10" t="s">
        <v>10</v>
      </c>
      <c r="C76" s="153" t="s">
        <v>11</v>
      </c>
      <c r="D76" s="155"/>
      <c r="E76" s="2" t="s">
        <v>12</v>
      </c>
    </row>
    <row r="77" spans="1:5" x14ac:dyDescent="0.25">
      <c r="A77" s="153" t="s">
        <v>99</v>
      </c>
      <c r="B77" s="154"/>
      <c r="C77" s="154"/>
      <c r="D77" s="154"/>
      <c r="E77" s="155"/>
    </row>
    <row r="78" spans="1:5" x14ac:dyDescent="0.25">
      <c r="A78" s="5" t="s">
        <v>81</v>
      </c>
      <c r="B78" s="11">
        <v>250</v>
      </c>
      <c r="C78" s="146">
        <v>0</v>
      </c>
      <c r="D78" s="147" t="s">
        <v>24</v>
      </c>
      <c r="E78" s="3">
        <v>0</v>
      </c>
    </row>
    <row r="79" spans="1:5" x14ac:dyDescent="0.25">
      <c r="A79" s="5" t="s">
        <v>82</v>
      </c>
      <c r="B79" s="11">
        <v>251</v>
      </c>
      <c r="C79" s="146">
        <v>0</v>
      </c>
      <c r="D79" s="147" t="s">
        <v>24</v>
      </c>
      <c r="E79" s="3">
        <v>0</v>
      </c>
    </row>
    <row r="80" spans="1:5" ht="24.75" customHeight="1" x14ac:dyDescent="0.25">
      <c r="A80" s="5" t="s">
        <v>83</v>
      </c>
      <c r="B80" s="11">
        <v>252</v>
      </c>
      <c r="C80" s="146">
        <v>0</v>
      </c>
      <c r="D80" s="147" t="s">
        <v>24</v>
      </c>
      <c r="E80" s="3">
        <v>0</v>
      </c>
    </row>
    <row r="81" spans="1:5" ht="24.75" customHeight="1" x14ac:dyDescent="0.25">
      <c r="A81" s="5" t="s">
        <v>100</v>
      </c>
      <c r="B81" s="11">
        <v>253</v>
      </c>
      <c r="C81" s="146">
        <v>0</v>
      </c>
      <c r="D81" s="147" t="s">
        <v>24</v>
      </c>
      <c r="E81" s="3">
        <v>0</v>
      </c>
    </row>
    <row r="82" spans="1:5" ht="24.75" customHeight="1" x14ac:dyDescent="0.25">
      <c r="A82" s="5" t="s">
        <v>84</v>
      </c>
      <c r="B82" s="11">
        <v>254</v>
      </c>
      <c r="C82" s="146">
        <v>0</v>
      </c>
      <c r="D82" s="147" t="s">
        <v>24</v>
      </c>
      <c r="E82" s="3">
        <v>0</v>
      </c>
    </row>
    <row r="83" spans="1:5" ht="24.75" customHeight="1" x14ac:dyDescent="0.25">
      <c r="A83" s="5" t="s">
        <v>101</v>
      </c>
      <c r="B83" s="11">
        <v>255</v>
      </c>
      <c r="C83" s="146">
        <v>267627.7</v>
      </c>
      <c r="D83" s="147" t="s">
        <v>24</v>
      </c>
      <c r="E83" s="3">
        <v>276228.7</v>
      </c>
    </row>
    <row r="84" spans="1:5" ht="24.75" customHeight="1" x14ac:dyDescent="0.25">
      <c r="A84" s="5" t="s">
        <v>102</v>
      </c>
      <c r="B84" s="11">
        <v>260</v>
      </c>
      <c r="C84" s="146">
        <v>2624.2</v>
      </c>
      <c r="D84" s="147" t="s">
        <v>24</v>
      </c>
      <c r="E84" s="3">
        <v>178063</v>
      </c>
    </row>
    <row r="85" spans="1:5" ht="24.75" customHeight="1" x14ac:dyDescent="0.25">
      <c r="A85" s="5" t="s">
        <v>87</v>
      </c>
      <c r="B85" s="11">
        <v>261</v>
      </c>
      <c r="C85" s="146">
        <v>1881.9</v>
      </c>
      <c r="D85" s="147" t="s">
        <v>24</v>
      </c>
      <c r="E85" s="3">
        <v>632801.5</v>
      </c>
    </row>
    <row r="86" spans="1:5" ht="24.75" customHeight="1" x14ac:dyDescent="0.25">
      <c r="A86" s="5" t="s">
        <v>103</v>
      </c>
      <c r="B86" s="11">
        <v>262</v>
      </c>
      <c r="C86" s="146">
        <v>111.4</v>
      </c>
      <c r="D86" s="147" t="s">
        <v>24</v>
      </c>
      <c r="E86" s="3">
        <v>1465.9</v>
      </c>
    </row>
    <row r="87" spans="1:5" x14ac:dyDescent="0.25">
      <c r="A87" s="5" t="s">
        <v>104</v>
      </c>
      <c r="B87" s="11">
        <v>263</v>
      </c>
      <c r="C87" s="146">
        <v>0</v>
      </c>
      <c r="D87" s="147" t="s">
        <v>24</v>
      </c>
      <c r="E87" s="3">
        <v>0</v>
      </c>
    </row>
    <row r="88" spans="1:5" ht="24.75" customHeight="1" x14ac:dyDescent="0.25">
      <c r="A88" s="5" t="s">
        <v>90</v>
      </c>
      <c r="B88" s="11">
        <v>264</v>
      </c>
      <c r="C88" s="146">
        <v>0</v>
      </c>
      <c r="D88" s="147" t="s">
        <v>24</v>
      </c>
      <c r="E88" s="3">
        <v>0</v>
      </c>
    </row>
    <row r="89" spans="1:5" ht="24.75" customHeight="1" x14ac:dyDescent="0.25">
      <c r="A89" s="5" t="s">
        <v>105</v>
      </c>
      <c r="B89" s="11">
        <v>270</v>
      </c>
      <c r="C89" s="146">
        <v>944.9</v>
      </c>
      <c r="D89" s="147" t="s">
        <v>24</v>
      </c>
      <c r="E89" s="3">
        <v>6877.4</v>
      </c>
    </row>
    <row r="90" spans="1:5" ht="24.75" customHeight="1" x14ac:dyDescent="0.25">
      <c r="A90" s="5" t="s">
        <v>106</v>
      </c>
      <c r="B90" s="11">
        <v>271</v>
      </c>
      <c r="C90" s="146">
        <v>93953.8</v>
      </c>
      <c r="D90" s="147" t="s">
        <v>24</v>
      </c>
      <c r="E90" s="3">
        <v>94199.9</v>
      </c>
    </row>
    <row r="91" spans="1:5" ht="24.75" customHeight="1" x14ac:dyDescent="0.25">
      <c r="A91" s="5" t="s">
        <v>107</v>
      </c>
      <c r="B91" s="11">
        <v>272</v>
      </c>
      <c r="C91" s="146">
        <v>33149</v>
      </c>
      <c r="D91" s="147" t="s">
        <v>24</v>
      </c>
      <c r="E91" s="3">
        <v>1036073.5</v>
      </c>
    </row>
    <row r="92" spans="1:5" ht="24.75" customHeight="1" x14ac:dyDescent="0.25">
      <c r="A92" s="5" t="s">
        <v>108</v>
      </c>
      <c r="B92" s="11">
        <v>273</v>
      </c>
      <c r="C92" s="146">
        <v>0</v>
      </c>
      <c r="D92" s="147" t="s">
        <v>24</v>
      </c>
      <c r="E92" s="3">
        <v>0</v>
      </c>
    </row>
    <row r="93" spans="1:5" ht="24.75" customHeight="1" x14ac:dyDescent="0.25">
      <c r="A93" s="5" t="s">
        <v>109</v>
      </c>
      <c r="B93" s="11">
        <v>274</v>
      </c>
      <c r="C93" s="146">
        <v>0</v>
      </c>
      <c r="D93" s="147" t="s">
        <v>24</v>
      </c>
      <c r="E93" s="3">
        <v>0</v>
      </c>
    </row>
    <row r="94" spans="1:5" ht="24.75" customHeight="1" x14ac:dyDescent="0.25">
      <c r="A94" s="5" t="s">
        <v>110</v>
      </c>
      <c r="B94" s="11">
        <v>275</v>
      </c>
      <c r="C94" s="146">
        <v>72780.399999999994</v>
      </c>
      <c r="D94" s="147" t="s">
        <v>24</v>
      </c>
      <c r="E94" s="3">
        <v>29900.7</v>
      </c>
    </row>
    <row r="95" spans="1:5" ht="24.75" customHeight="1" x14ac:dyDescent="0.25">
      <c r="A95" s="5" t="s">
        <v>111</v>
      </c>
      <c r="B95" s="11">
        <v>276</v>
      </c>
      <c r="C95" s="146">
        <v>0</v>
      </c>
      <c r="D95" s="147" t="s">
        <v>24</v>
      </c>
      <c r="E95" s="3">
        <v>0</v>
      </c>
    </row>
    <row r="96" spans="1:5" ht="24.75" customHeight="1" x14ac:dyDescent="0.25">
      <c r="A96" s="5" t="s">
        <v>112</v>
      </c>
      <c r="B96" s="11">
        <v>277</v>
      </c>
      <c r="C96" s="146">
        <v>5284.4</v>
      </c>
      <c r="D96" s="147" t="s">
        <v>24</v>
      </c>
      <c r="E96" s="3">
        <v>90148</v>
      </c>
    </row>
    <row r="97" spans="1:5" ht="24.75" customHeight="1" x14ac:dyDescent="0.25">
      <c r="A97" s="5" t="s">
        <v>113</v>
      </c>
      <c r="B97" s="11">
        <v>280</v>
      </c>
      <c r="C97" s="146">
        <v>0</v>
      </c>
      <c r="D97" s="147" t="s">
        <v>24</v>
      </c>
      <c r="E97" s="3">
        <v>0</v>
      </c>
    </row>
    <row r="98" spans="1:5" ht="24.75" customHeight="1" x14ac:dyDescent="0.25">
      <c r="A98" s="4" t="s">
        <v>114</v>
      </c>
      <c r="B98" s="10">
        <v>290</v>
      </c>
      <c r="C98" s="151">
        <v>478357.5</v>
      </c>
      <c r="D98" s="152" t="s">
        <v>24</v>
      </c>
      <c r="E98" s="6">
        <v>2345758.7000000002</v>
      </c>
    </row>
    <row r="99" spans="1:5" ht="24.75" customHeight="1" x14ac:dyDescent="0.25">
      <c r="A99" s="153" t="s">
        <v>115</v>
      </c>
      <c r="B99" s="154"/>
      <c r="C99" s="154"/>
      <c r="D99" s="154"/>
      <c r="E99" s="155"/>
    </row>
    <row r="100" spans="1:5" ht="24.75" customHeight="1" x14ac:dyDescent="0.25">
      <c r="A100" s="5" t="s">
        <v>116</v>
      </c>
      <c r="B100" s="11">
        <v>300</v>
      </c>
      <c r="C100" s="146">
        <v>0</v>
      </c>
      <c r="D100" s="147" t="s">
        <v>24</v>
      </c>
      <c r="E100" s="3">
        <v>5426236.0999999996</v>
      </c>
    </row>
    <row r="101" spans="1:5" ht="24.75" customHeight="1" x14ac:dyDescent="0.25">
      <c r="A101" s="5" t="s">
        <v>117</v>
      </c>
      <c r="B101" s="11">
        <v>301</v>
      </c>
      <c r="C101" s="146">
        <v>0</v>
      </c>
      <c r="D101" s="147" t="s">
        <v>24</v>
      </c>
      <c r="E101" s="3">
        <v>6042372.4000000004</v>
      </c>
    </row>
    <row r="102" spans="1:5" ht="24.75" customHeight="1" x14ac:dyDescent="0.25">
      <c r="A102" s="4" t="s">
        <v>118</v>
      </c>
      <c r="B102" s="10">
        <v>302</v>
      </c>
      <c r="C102" s="151">
        <v>0</v>
      </c>
      <c r="D102" s="152" t="s">
        <v>24</v>
      </c>
      <c r="E102" s="6">
        <v>616136.30000000005</v>
      </c>
    </row>
    <row r="103" spans="1:5" ht="24.75" customHeight="1" x14ac:dyDescent="0.25">
      <c r="A103" s="5" t="s">
        <v>119</v>
      </c>
      <c r="B103" s="11">
        <v>310</v>
      </c>
      <c r="C103" s="146">
        <v>0</v>
      </c>
      <c r="D103" s="147" t="s">
        <v>24</v>
      </c>
      <c r="E103" s="3">
        <v>0</v>
      </c>
    </row>
    <row r="104" spans="1:5" ht="24.75" customHeight="1" x14ac:dyDescent="0.25">
      <c r="A104" s="5" t="s">
        <v>120</v>
      </c>
      <c r="B104" s="11">
        <v>311</v>
      </c>
      <c r="C104" s="146">
        <v>0</v>
      </c>
      <c r="D104" s="147" t="s">
        <v>24</v>
      </c>
      <c r="E104" s="3">
        <v>0</v>
      </c>
    </row>
    <row r="105" spans="1:5" ht="24.75" customHeight="1" x14ac:dyDescent="0.25">
      <c r="A105" s="4" t="s">
        <v>121</v>
      </c>
      <c r="B105" s="10">
        <v>312</v>
      </c>
      <c r="C105" s="151">
        <v>0</v>
      </c>
      <c r="D105" s="152" t="s">
        <v>24</v>
      </c>
      <c r="E105" s="6">
        <v>0</v>
      </c>
    </row>
    <row r="106" spans="1:5" ht="24.75" customHeight="1" x14ac:dyDescent="0.25">
      <c r="A106" s="5" t="s">
        <v>122</v>
      </c>
      <c r="B106" s="11">
        <v>320</v>
      </c>
      <c r="C106" s="146">
        <v>0</v>
      </c>
      <c r="D106" s="147" t="s">
        <v>24</v>
      </c>
      <c r="E106" s="3">
        <v>0</v>
      </c>
    </row>
    <row r="107" spans="1:5" ht="24.75" customHeight="1" x14ac:dyDescent="0.25">
      <c r="A107" s="5" t="s">
        <v>123</v>
      </c>
      <c r="B107" s="11">
        <v>321</v>
      </c>
      <c r="C107" s="146">
        <v>0</v>
      </c>
      <c r="D107" s="147" t="s">
        <v>24</v>
      </c>
      <c r="E107" s="3">
        <v>0</v>
      </c>
    </row>
    <row r="108" spans="1:5" ht="24.75" customHeight="1" x14ac:dyDescent="0.25">
      <c r="A108" s="4" t="s">
        <v>124</v>
      </c>
      <c r="B108" s="10">
        <v>322</v>
      </c>
      <c r="C108" s="151">
        <v>0</v>
      </c>
      <c r="D108" s="152" t="s">
        <v>24</v>
      </c>
      <c r="E108" s="6">
        <v>0</v>
      </c>
    </row>
    <row r="109" spans="1:5" ht="24.75" customHeight="1" x14ac:dyDescent="0.25">
      <c r="A109" s="5" t="s">
        <v>125</v>
      </c>
      <c r="B109" s="11">
        <v>330</v>
      </c>
      <c r="C109" s="146">
        <v>0</v>
      </c>
      <c r="D109" s="147" t="s">
        <v>24</v>
      </c>
      <c r="E109" s="3">
        <v>0</v>
      </c>
    </row>
    <row r="110" spans="1:5" ht="24.75" customHeight="1" x14ac:dyDescent="0.25">
      <c r="A110" s="5" t="s">
        <v>126</v>
      </c>
      <c r="B110" s="11">
        <v>331</v>
      </c>
      <c r="C110" s="146">
        <v>0</v>
      </c>
      <c r="D110" s="147" t="s">
        <v>24</v>
      </c>
      <c r="E110" s="3">
        <v>0</v>
      </c>
    </row>
    <row r="111" spans="1:5" ht="26.25" x14ac:dyDescent="0.25">
      <c r="A111" s="2" t="s">
        <v>98</v>
      </c>
      <c r="B111" s="10" t="s">
        <v>10</v>
      </c>
      <c r="C111" s="153" t="s">
        <v>11</v>
      </c>
      <c r="D111" s="155"/>
      <c r="E111" s="2" t="s">
        <v>12</v>
      </c>
    </row>
    <row r="112" spans="1:5" ht="24.75" customHeight="1" x14ac:dyDescent="0.25">
      <c r="A112" s="4" t="s">
        <v>127</v>
      </c>
      <c r="B112" s="10">
        <v>332</v>
      </c>
      <c r="C112" s="151">
        <v>0</v>
      </c>
      <c r="D112" s="152" t="s">
        <v>24</v>
      </c>
      <c r="E112" s="6">
        <v>0</v>
      </c>
    </row>
    <row r="113" spans="1:5" ht="24.75" customHeight="1" x14ac:dyDescent="0.25">
      <c r="A113" s="7" t="s">
        <v>128</v>
      </c>
      <c r="B113" s="11">
        <v>340</v>
      </c>
      <c r="C113" s="146">
        <v>0</v>
      </c>
      <c r="D113" s="147" t="s">
        <v>24</v>
      </c>
      <c r="E113" s="3">
        <v>7683632.2000000002</v>
      </c>
    </row>
    <row r="114" spans="1:5" ht="24.75" customHeight="1" x14ac:dyDescent="0.25">
      <c r="A114" s="7" t="s">
        <v>129</v>
      </c>
      <c r="B114" s="11">
        <v>341</v>
      </c>
      <c r="C114" s="146">
        <v>0</v>
      </c>
      <c r="D114" s="147" t="s">
        <v>24</v>
      </c>
      <c r="E114" s="3">
        <v>10829522.300000001</v>
      </c>
    </row>
    <row r="115" spans="1:5" ht="24.75" customHeight="1" x14ac:dyDescent="0.25">
      <c r="A115" s="7" t="s">
        <v>130</v>
      </c>
      <c r="B115" s="11">
        <v>342</v>
      </c>
      <c r="C115" s="146">
        <v>0</v>
      </c>
      <c r="D115" s="147" t="s">
        <v>24</v>
      </c>
      <c r="E115" s="3">
        <v>0</v>
      </c>
    </row>
    <row r="116" spans="1:5" ht="24.75" customHeight="1" x14ac:dyDescent="0.25">
      <c r="A116" s="4" t="s">
        <v>131</v>
      </c>
      <c r="B116" s="10">
        <v>343</v>
      </c>
      <c r="C116" s="151">
        <v>0</v>
      </c>
      <c r="D116" s="152" t="s">
        <v>24</v>
      </c>
      <c r="E116" s="6">
        <v>3145890.1</v>
      </c>
    </row>
    <row r="117" spans="1:5" ht="24.75" customHeight="1" x14ac:dyDescent="0.25">
      <c r="A117" s="4" t="s">
        <v>132</v>
      </c>
      <c r="B117" s="10">
        <v>350</v>
      </c>
      <c r="C117" s="6">
        <v>68112175.200000003</v>
      </c>
      <c r="D117" s="6">
        <v>68726045.400000006</v>
      </c>
      <c r="E117" s="6">
        <v>68726045.400000006</v>
      </c>
    </row>
    <row r="118" spans="1:5" ht="24.75" customHeight="1" x14ac:dyDescent="0.25">
      <c r="A118" s="7" t="s">
        <v>133</v>
      </c>
      <c r="B118" s="11">
        <v>351</v>
      </c>
      <c r="C118" s="3">
        <v>1967704.4</v>
      </c>
      <c r="D118" s="3">
        <v>2048889.6</v>
      </c>
      <c r="E118" s="3">
        <v>2048889.6</v>
      </c>
    </row>
    <row r="119" spans="1:5" ht="24.75" customHeight="1" x14ac:dyDescent="0.25">
      <c r="A119" s="7" t="s">
        <v>134</v>
      </c>
      <c r="B119" s="11">
        <v>352</v>
      </c>
      <c r="C119" s="3">
        <v>0</v>
      </c>
      <c r="D119" s="3">
        <v>0</v>
      </c>
      <c r="E119" s="3">
        <v>0</v>
      </c>
    </row>
    <row r="120" spans="1:5" ht="24.75" customHeight="1" x14ac:dyDescent="0.25">
      <c r="A120" s="7" t="s">
        <v>135</v>
      </c>
      <c r="B120" s="11">
        <v>353</v>
      </c>
      <c r="C120" s="3">
        <v>0</v>
      </c>
      <c r="D120" s="3">
        <v>0</v>
      </c>
      <c r="E120" s="3">
        <v>0</v>
      </c>
    </row>
    <row r="121" spans="1:5" ht="24.75" customHeight="1" x14ac:dyDescent="0.25">
      <c r="A121" s="7" t="s">
        <v>136</v>
      </c>
      <c r="B121" s="11">
        <v>354</v>
      </c>
      <c r="C121" s="3">
        <v>204.9</v>
      </c>
      <c r="D121" s="3">
        <v>204.9</v>
      </c>
      <c r="E121" s="3">
        <v>204.9</v>
      </c>
    </row>
    <row r="122" spans="1:5" ht="24.75" customHeight="1" x14ac:dyDescent="0.25">
      <c r="A122" s="7" t="s">
        <v>137</v>
      </c>
      <c r="B122" s="11">
        <v>355</v>
      </c>
      <c r="C122" s="3">
        <v>66144265.899999999</v>
      </c>
      <c r="D122" s="3">
        <v>66676950.899999999</v>
      </c>
      <c r="E122" s="3">
        <v>66676950.899999999</v>
      </c>
    </row>
    <row r="123" spans="1:5" ht="24.75" customHeight="1" x14ac:dyDescent="0.25">
      <c r="A123" s="7" t="s">
        <v>138</v>
      </c>
      <c r="B123" s="11">
        <v>356</v>
      </c>
      <c r="C123" s="146">
        <v>0</v>
      </c>
      <c r="D123" s="147" t="s">
        <v>24</v>
      </c>
      <c r="E123" s="3">
        <v>0</v>
      </c>
    </row>
    <row r="124" spans="1:5" ht="24.75" customHeight="1" x14ac:dyDescent="0.25">
      <c r="A124" s="4" t="s">
        <v>139</v>
      </c>
      <c r="B124" s="11">
        <v>360</v>
      </c>
      <c r="C124" s="151">
        <v>68112175.200000003</v>
      </c>
      <c r="D124" s="152" t="s">
        <v>24</v>
      </c>
      <c r="E124" s="6">
        <v>72488071.799999997</v>
      </c>
    </row>
    <row r="125" spans="1:5" ht="24.75" customHeight="1" x14ac:dyDescent="0.25">
      <c r="A125" s="4" t="s">
        <v>140</v>
      </c>
      <c r="B125" s="10">
        <v>370</v>
      </c>
      <c r="C125" s="151">
        <v>68590532.700000003</v>
      </c>
      <c r="D125" s="152" t="s">
        <v>24</v>
      </c>
      <c r="E125" s="6">
        <v>74833830.5</v>
      </c>
    </row>
    <row r="126" spans="1:5" ht="24.75" customHeight="1" x14ac:dyDescent="0.25">
      <c r="A126" s="153" t="s">
        <v>141</v>
      </c>
      <c r="B126" s="154"/>
      <c r="C126" s="154"/>
      <c r="D126" s="154"/>
      <c r="E126" s="155"/>
    </row>
    <row r="127" spans="1:5" ht="24.75" customHeight="1" x14ac:dyDescent="0.25">
      <c r="A127" s="7" t="s">
        <v>142</v>
      </c>
      <c r="B127" s="12">
        <v>380</v>
      </c>
      <c r="C127" s="146">
        <v>0</v>
      </c>
      <c r="D127" s="147" t="s">
        <v>24</v>
      </c>
      <c r="E127" s="3">
        <v>0</v>
      </c>
    </row>
    <row r="128" spans="1:5" ht="24.75" customHeight="1" x14ac:dyDescent="0.25">
      <c r="A128" s="7" t="s">
        <v>143</v>
      </c>
      <c r="B128" s="11">
        <v>381</v>
      </c>
      <c r="C128" s="146">
        <v>0</v>
      </c>
      <c r="D128" s="147" t="s">
        <v>24</v>
      </c>
      <c r="E128" s="3">
        <v>0</v>
      </c>
    </row>
    <row r="129" spans="1:5" ht="24.75" customHeight="1" x14ac:dyDescent="0.25">
      <c r="A129" s="7" t="s">
        <v>144</v>
      </c>
      <c r="B129" s="11">
        <v>382</v>
      </c>
      <c r="C129" s="146">
        <v>0</v>
      </c>
      <c r="D129" s="147" t="s">
        <v>24</v>
      </c>
      <c r="E129" s="3">
        <v>0</v>
      </c>
    </row>
    <row r="130" spans="1:5" ht="24.75" customHeight="1" x14ac:dyDescent="0.25">
      <c r="A130" s="7" t="s">
        <v>145</v>
      </c>
      <c r="B130" s="11">
        <v>383</v>
      </c>
      <c r="C130" s="146">
        <v>0</v>
      </c>
      <c r="D130" s="147" t="s">
        <v>24</v>
      </c>
      <c r="E130" s="3">
        <v>0</v>
      </c>
    </row>
    <row r="131" spans="1:5" ht="24.75" customHeight="1" x14ac:dyDescent="0.25">
      <c r="A131" s="7" t="s">
        <v>146</v>
      </c>
      <c r="B131" s="11">
        <v>384</v>
      </c>
      <c r="C131" s="146">
        <v>0</v>
      </c>
      <c r="D131" s="147" t="s">
        <v>24</v>
      </c>
      <c r="E131" s="3">
        <v>0</v>
      </c>
    </row>
    <row r="132" spans="1:5" ht="24.75" customHeight="1" x14ac:dyDescent="0.25">
      <c r="A132" s="7" t="s">
        <v>147</v>
      </c>
      <c r="B132" s="11">
        <v>385</v>
      </c>
      <c r="C132" s="146">
        <v>0</v>
      </c>
      <c r="D132" s="147" t="s">
        <v>24</v>
      </c>
      <c r="E132" s="3">
        <v>0</v>
      </c>
    </row>
    <row r="133" spans="1:5" ht="24.75" customHeight="1" x14ac:dyDescent="0.25">
      <c r="A133" s="7" t="s">
        <v>148</v>
      </c>
      <c r="B133" s="13">
        <v>386</v>
      </c>
      <c r="C133" s="146">
        <v>0</v>
      </c>
      <c r="D133" s="147" t="s">
        <v>24</v>
      </c>
      <c r="E133" s="3">
        <v>0</v>
      </c>
    </row>
    <row r="134" spans="1:5" ht="24.75" customHeight="1" x14ac:dyDescent="0.25">
      <c r="A134" s="7" t="s">
        <v>149</v>
      </c>
      <c r="B134" s="13">
        <v>387</v>
      </c>
      <c r="C134" s="146">
        <v>0</v>
      </c>
      <c r="D134" s="147" t="s">
        <v>24</v>
      </c>
      <c r="E134" s="3">
        <v>0</v>
      </c>
    </row>
    <row r="135" spans="1:5" ht="24.75" customHeight="1" x14ac:dyDescent="0.25">
      <c r="A135" s="7" t="s">
        <v>150</v>
      </c>
      <c r="B135" s="13">
        <v>388</v>
      </c>
      <c r="C135" s="146">
        <v>1185449.2</v>
      </c>
      <c r="D135" s="147" t="s">
        <v>24</v>
      </c>
      <c r="E135" s="3">
        <v>1187039.5</v>
      </c>
    </row>
    <row r="136" spans="1:5" ht="24.75" customHeight="1" x14ac:dyDescent="0.25">
      <c r="A136" s="7" t="s">
        <v>151</v>
      </c>
      <c r="B136" s="13">
        <v>389</v>
      </c>
      <c r="C136" s="146">
        <v>0</v>
      </c>
      <c r="D136" s="147" t="s">
        <v>24</v>
      </c>
      <c r="E136" s="3">
        <v>0</v>
      </c>
    </row>
    <row r="137" spans="1:5" ht="24.75" customHeight="1" x14ac:dyDescent="0.25">
      <c r="A137" s="7" t="s">
        <v>152</v>
      </c>
      <c r="B137" s="13">
        <v>390</v>
      </c>
      <c r="C137" s="146">
        <v>0</v>
      </c>
      <c r="D137" s="147" t="s">
        <v>24</v>
      </c>
      <c r="E137" s="3">
        <v>0</v>
      </c>
    </row>
    <row r="140" spans="1:5" ht="15" customHeight="1" x14ac:dyDescent="0.25">
      <c r="A140" s="148" t="s">
        <v>153</v>
      </c>
      <c r="B140" s="148"/>
      <c r="C140" s="148"/>
      <c r="D140" s="148"/>
      <c r="E140" s="148"/>
    </row>
    <row r="141" spans="1:5" ht="15" customHeight="1" x14ac:dyDescent="0.25">
      <c r="A141" s="8" t="s">
        <v>154</v>
      </c>
      <c r="B141" s="149" t="s">
        <v>155</v>
      </c>
      <c r="C141" s="149"/>
      <c r="D141" s="149"/>
      <c r="E141" s="149"/>
    </row>
    <row r="143" spans="1:5" ht="15" customHeight="1" x14ac:dyDescent="0.25">
      <c r="A143" s="150" t="s">
        <v>156</v>
      </c>
      <c r="B143" s="150"/>
      <c r="C143" s="150"/>
      <c r="D143" s="150"/>
      <c r="E143" s="150"/>
    </row>
  </sheetData>
  <mergeCells count="130">
    <mergeCell ref="B7:E7"/>
    <mergeCell ref="B8:E8"/>
    <mergeCell ref="C10:D10"/>
    <mergeCell ref="A11:E11"/>
    <mergeCell ref="A12:E12"/>
    <mergeCell ref="C13:D13"/>
    <mergeCell ref="C1:E1"/>
    <mergeCell ref="A2:E2"/>
    <mergeCell ref="A3:E3"/>
    <mergeCell ref="B4:E4"/>
    <mergeCell ref="B5:E5"/>
    <mergeCell ref="B6:E6"/>
    <mergeCell ref="C23:D23"/>
    <mergeCell ref="C24:D24"/>
    <mergeCell ref="C25:D25"/>
    <mergeCell ref="C26:D26"/>
    <mergeCell ref="C27:D27"/>
    <mergeCell ref="C28:D28"/>
    <mergeCell ref="C17:D17"/>
    <mergeCell ref="C18:D18"/>
    <mergeCell ref="A19:E19"/>
    <mergeCell ref="C20:D20"/>
    <mergeCell ref="A21:E21"/>
    <mergeCell ref="C22:D22"/>
    <mergeCell ref="C35:D35"/>
    <mergeCell ref="C36:D36"/>
    <mergeCell ref="C37:D37"/>
    <mergeCell ref="C38:D38"/>
    <mergeCell ref="C39:D39"/>
    <mergeCell ref="C40:D40"/>
    <mergeCell ref="C29:D29"/>
    <mergeCell ref="C30:D30"/>
    <mergeCell ref="A31:E31"/>
    <mergeCell ref="C32:D32"/>
    <mergeCell ref="C33:D33"/>
    <mergeCell ref="C34:D34"/>
    <mergeCell ref="C47:D47"/>
    <mergeCell ref="C48:D48"/>
    <mergeCell ref="C49:D49"/>
    <mergeCell ref="C50:D50"/>
    <mergeCell ref="C51:D51"/>
    <mergeCell ref="C52:D52"/>
    <mergeCell ref="A41:E41"/>
    <mergeCell ref="C42:D42"/>
    <mergeCell ref="C43:D43"/>
    <mergeCell ref="C44:D44"/>
    <mergeCell ref="C45:D45"/>
    <mergeCell ref="C46:D46"/>
    <mergeCell ref="C59:D59"/>
    <mergeCell ref="C60:D60"/>
    <mergeCell ref="C61:D61"/>
    <mergeCell ref="C62:D62"/>
    <mergeCell ref="C63:D63"/>
    <mergeCell ref="C64:D64"/>
    <mergeCell ref="C53:D53"/>
    <mergeCell ref="C54:D54"/>
    <mergeCell ref="C55:D55"/>
    <mergeCell ref="C56:D56"/>
    <mergeCell ref="C57:D57"/>
    <mergeCell ref="A58:E58"/>
    <mergeCell ref="C71:D71"/>
    <mergeCell ref="C72:D72"/>
    <mergeCell ref="C73:D73"/>
    <mergeCell ref="C74:D74"/>
    <mergeCell ref="C75:D75"/>
    <mergeCell ref="C76:D76"/>
    <mergeCell ref="C65:D65"/>
    <mergeCell ref="C66:D66"/>
    <mergeCell ref="C67:D67"/>
    <mergeCell ref="C68:D68"/>
    <mergeCell ref="C69:D69"/>
    <mergeCell ref="C70:D70"/>
    <mergeCell ref="C83:D83"/>
    <mergeCell ref="C84:D84"/>
    <mergeCell ref="C85:D85"/>
    <mergeCell ref="C86:D86"/>
    <mergeCell ref="C87:D87"/>
    <mergeCell ref="C88:D88"/>
    <mergeCell ref="A77:E77"/>
    <mergeCell ref="C78:D78"/>
    <mergeCell ref="C79:D79"/>
    <mergeCell ref="C80:D80"/>
    <mergeCell ref="C81:D81"/>
    <mergeCell ref="C82:D82"/>
    <mergeCell ref="C95:D95"/>
    <mergeCell ref="C96:D96"/>
    <mergeCell ref="C97:D97"/>
    <mergeCell ref="C98:D98"/>
    <mergeCell ref="A99:E99"/>
    <mergeCell ref="C100:D100"/>
    <mergeCell ref="C89:D89"/>
    <mergeCell ref="C90:D90"/>
    <mergeCell ref="C91:D91"/>
    <mergeCell ref="C92:D92"/>
    <mergeCell ref="C93:D93"/>
    <mergeCell ref="C94:D94"/>
    <mergeCell ref="C107:D107"/>
    <mergeCell ref="C108:D108"/>
    <mergeCell ref="C109:D109"/>
    <mergeCell ref="C110:D110"/>
    <mergeCell ref="C111:D111"/>
    <mergeCell ref="C112:D112"/>
    <mergeCell ref="C101:D101"/>
    <mergeCell ref="C102:D102"/>
    <mergeCell ref="C103:D103"/>
    <mergeCell ref="C104:D104"/>
    <mergeCell ref="C105:D105"/>
    <mergeCell ref="C106:D106"/>
    <mergeCell ref="C125:D125"/>
    <mergeCell ref="A126:E126"/>
    <mergeCell ref="C127:D127"/>
    <mergeCell ref="C128:D128"/>
    <mergeCell ref="C129:D129"/>
    <mergeCell ref="C130:D130"/>
    <mergeCell ref="C113:D113"/>
    <mergeCell ref="C114:D114"/>
    <mergeCell ref="C115:D115"/>
    <mergeCell ref="C116:D116"/>
    <mergeCell ref="C123:D123"/>
    <mergeCell ref="C124:D124"/>
    <mergeCell ref="C137:D137"/>
    <mergeCell ref="A140:E140"/>
    <mergeCell ref="B141:E141"/>
    <mergeCell ref="A143:E143"/>
    <mergeCell ref="C131:D131"/>
    <mergeCell ref="C132:D132"/>
    <mergeCell ref="C133:D133"/>
    <mergeCell ref="C134:D134"/>
    <mergeCell ref="C135:D135"/>
    <mergeCell ref="C136:D136"/>
  </mergeCells>
  <pageMargins left="0.25" right="0.25" top="0.75" bottom="0.75" header="0.3" footer="0.3"/>
  <pageSetup paperSize="9" scale="86" fitToHeight="0" orientation="portrait" horizontalDpi="180" verticalDpi="180"/>
  <rowBreaks count="3" manualBreakCount="3">
    <brk id="39" max="1048575" man="1"/>
    <brk id="75" max="1048575" man="1"/>
    <brk id="110" max="1048575" man="1"/>
  </rowBreaks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I72"/>
  <sheetViews>
    <sheetView showGridLines="0" workbookViewId="0">
      <selection activeCell="F16" sqref="F16"/>
    </sheetView>
  </sheetViews>
  <sheetFormatPr defaultRowHeight="15" customHeight="1" x14ac:dyDescent="0.25"/>
  <cols>
    <col min="1" max="1" width="3.85546875" customWidth="1"/>
    <col min="2" max="2" width="6.28515625" customWidth="1"/>
    <col min="3" max="3" width="4.7109375" customWidth="1"/>
    <col min="4" max="4" width="59.7109375" customWidth="1"/>
    <col min="5" max="5" width="8" customWidth="1"/>
    <col min="6" max="9" width="13.85546875" customWidth="1"/>
  </cols>
  <sheetData>
    <row r="1" spans="1:9" ht="33" customHeight="1" x14ac:dyDescent="0.25">
      <c r="E1" s="174" t="s">
        <v>264</v>
      </c>
      <c r="F1" s="174"/>
      <c r="G1" s="174"/>
      <c r="H1" s="174"/>
      <c r="I1" s="174"/>
    </row>
    <row r="2" spans="1:9" ht="33.6" customHeight="1" x14ac:dyDescent="0.25">
      <c r="A2" s="175" t="s">
        <v>265</v>
      </c>
      <c r="B2" s="175"/>
      <c r="C2" s="175"/>
      <c r="D2" s="175"/>
      <c r="E2" s="175"/>
      <c r="F2" s="175"/>
      <c r="G2" s="175"/>
      <c r="H2" s="175"/>
      <c r="I2" s="175"/>
    </row>
    <row r="3" spans="1:9" ht="15" customHeight="1" x14ac:dyDescent="0.25">
      <c r="A3" s="148" t="s">
        <v>438</v>
      </c>
      <c r="B3" s="148"/>
      <c r="C3" s="148"/>
      <c r="D3" s="148"/>
      <c r="E3" s="148"/>
      <c r="F3" s="148"/>
      <c r="G3" s="148"/>
      <c r="H3" s="148"/>
      <c r="I3" s="148"/>
    </row>
    <row r="4" spans="1:9" ht="9.75" customHeight="1" x14ac:dyDescent="0.25">
      <c r="A4" s="94"/>
      <c r="B4" s="94"/>
      <c r="C4" s="94"/>
      <c r="D4" s="94"/>
      <c r="E4" s="94"/>
      <c r="F4" s="94"/>
    </row>
    <row r="5" spans="1:9" ht="13.5" customHeight="1" x14ac:dyDescent="0.25">
      <c r="A5" s="32"/>
      <c r="B5" s="168" t="s">
        <v>266</v>
      </c>
      <c r="C5" s="168"/>
      <c r="D5" s="168"/>
      <c r="E5" s="150" t="s">
        <v>3</v>
      </c>
      <c r="F5" s="150"/>
      <c r="G5" s="150"/>
      <c r="H5" s="150"/>
      <c r="I5" s="150"/>
    </row>
    <row r="6" spans="1:9" ht="13.5" customHeight="1" x14ac:dyDescent="0.25">
      <c r="A6" s="32" t="s">
        <v>267</v>
      </c>
      <c r="B6" s="168" t="s">
        <v>268</v>
      </c>
      <c r="C6" s="168"/>
      <c r="D6" s="168"/>
      <c r="E6" s="169"/>
      <c r="F6" s="169"/>
      <c r="G6" s="169"/>
      <c r="H6" s="169"/>
      <c r="I6" s="169"/>
    </row>
    <row r="7" spans="1:9" ht="13.5" customHeight="1" x14ac:dyDescent="0.25">
      <c r="A7" s="32"/>
      <c r="B7" s="168" t="s">
        <v>269</v>
      </c>
      <c r="C7" s="168"/>
      <c r="D7" s="168"/>
      <c r="E7" s="169" t="s">
        <v>439</v>
      </c>
      <c r="F7" s="169"/>
      <c r="G7" s="169"/>
      <c r="H7" s="169"/>
      <c r="I7" s="169"/>
    </row>
    <row r="8" spans="1:9" ht="13.5" customHeight="1" x14ac:dyDescent="0.25">
      <c r="A8" s="32"/>
      <c r="B8" s="168" t="s">
        <v>270</v>
      </c>
      <c r="C8" s="168"/>
      <c r="D8" s="168"/>
      <c r="E8" s="169"/>
      <c r="F8" s="169"/>
      <c r="G8" s="169"/>
      <c r="H8" s="169"/>
      <c r="I8" s="169"/>
    </row>
    <row r="9" spans="1:9" ht="13.5" customHeight="1" x14ac:dyDescent="0.25">
      <c r="A9" s="32"/>
      <c r="B9" s="168" t="s">
        <v>161</v>
      </c>
      <c r="C9" s="168"/>
      <c r="D9" s="168"/>
      <c r="E9" s="169"/>
      <c r="F9" s="169"/>
      <c r="G9" s="169"/>
      <c r="H9" s="169"/>
      <c r="I9" s="169"/>
    </row>
    <row r="10" spans="1:9" ht="13.5" customHeight="1" x14ac:dyDescent="0.25">
      <c r="A10" s="32"/>
      <c r="B10" s="168" t="s">
        <v>271</v>
      </c>
      <c r="C10" s="168"/>
      <c r="D10" s="168"/>
      <c r="E10" s="169"/>
      <c r="F10" s="169"/>
      <c r="G10" s="169"/>
      <c r="H10" s="169"/>
      <c r="I10" s="169"/>
    </row>
    <row r="11" spans="1:9" ht="13.5" customHeight="1" x14ac:dyDescent="0.25">
      <c r="A11" s="32"/>
      <c r="B11" s="168" t="s">
        <v>272</v>
      </c>
      <c r="C11" s="168"/>
      <c r="D11" s="168"/>
      <c r="E11" s="169" t="s">
        <v>273</v>
      </c>
      <c r="F11" s="169"/>
      <c r="G11" s="169"/>
      <c r="H11" s="169"/>
      <c r="I11" s="169"/>
    </row>
    <row r="12" spans="1:9" ht="8.25" customHeight="1" x14ac:dyDescent="0.25"/>
    <row r="13" spans="1:9" ht="57.6" customHeight="1" x14ac:dyDescent="0.25">
      <c r="A13" s="33" t="s">
        <v>176</v>
      </c>
      <c r="B13" s="34" t="s">
        <v>274</v>
      </c>
      <c r="C13" s="33" t="s">
        <v>178</v>
      </c>
      <c r="D13" s="35" t="s">
        <v>175</v>
      </c>
      <c r="E13" s="35" t="s">
        <v>10</v>
      </c>
      <c r="F13" s="35" t="s">
        <v>275</v>
      </c>
      <c r="G13" s="35" t="s">
        <v>276</v>
      </c>
      <c r="H13" s="35" t="s">
        <v>277</v>
      </c>
      <c r="I13" s="35" t="s">
        <v>278</v>
      </c>
    </row>
    <row r="14" spans="1:9" ht="15" customHeight="1" x14ac:dyDescent="0.25">
      <c r="A14" s="170" t="s">
        <v>279</v>
      </c>
      <c r="B14" s="171"/>
      <c r="C14" s="172"/>
      <c r="D14" s="36" t="s">
        <v>280</v>
      </c>
      <c r="E14" s="36">
        <v>1</v>
      </c>
      <c r="F14" s="36">
        <v>2</v>
      </c>
      <c r="G14" s="36">
        <v>3</v>
      </c>
      <c r="H14" s="36">
        <v>4</v>
      </c>
      <c r="I14" s="36">
        <v>5</v>
      </c>
    </row>
    <row r="15" spans="1:9" x14ac:dyDescent="0.25">
      <c r="A15" s="37" t="s">
        <v>184</v>
      </c>
      <c r="B15" s="37" t="s">
        <v>185</v>
      </c>
      <c r="C15" s="38" t="s">
        <v>186</v>
      </c>
      <c r="D15" s="39" t="s">
        <v>183</v>
      </c>
      <c r="E15" s="40" t="s">
        <v>281</v>
      </c>
      <c r="F15" s="41">
        <v>4211931</v>
      </c>
      <c r="G15" s="41">
        <v>2997366.1</v>
      </c>
      <c r="H15" s="41">
        <v>2997366.1</v>
      </c>
      <c r="I15" s="41">
        <v>4113830.9</v>
      </c>
    </row>
    <row r="16" spans="1:9" x14ac:dyDescent="0.25">
      <c r="A16" s="37" t="s">
        <v>184</v>
      </c>
      <c r="B16" s="37" t="s">
        <v>188</v>
      </c>
      <c r="C16" s="38" t="s">
        <v>186</v>
      </c>
      <c r="D16" s="39" t="s">
        <v>187</v>
      </c>
      <c r="E16" s="40" t="s">
        <v>282</v>
      </c>
      <c r="F16" s="41">
        <v>4211931</v>
      </c>
      <c r="G16" s="41">
        <v>2997366.1</v>
      </c>
      <c r="H16" s="41">
        <v>2997366.1</v>
      </c>
      <c r="I16" s="41">
        <v>4113830.9</v>
      </c>
    </row>
    <row r="17" spans="1:9" x14ac:dyDescent="0.25">
      <c r="A17" s="42" t="s">
        <v>184</v>
      </c>
      <c r="B17" s="42" t="s">
        <v>188</v>
      </c>
      <c r="C17" s="43" t="s">
        <v>59</v>
      </c>
      <c r="D17" s="44" t="s">
        <v>189</v>
      </c>
      <c r="E17" s="45" t="s">
        <v>283</v>
      </c>
      <c r="F17" s="46">
        <v>4211931</v>
      </c>
      <c r="G17" s="46">
        <v>2997366.1</v>
      </c>
      <c r="H17" s="46">
        <v>2997366.1</v>
      </c>
      <c r="I17" s="46">
        <v>4113830.9</v>
      </c>
    </row>
    <row r="18" spans="1:9" x14ac:dyDescent="0.25">
      <c r="A18" s="37" t="s">
        <v>284</v>
      </c>
      <c r="B18" s="37" t="s">
        <v>188</v>
      </c>
      <c r="C18" s="38" t="s">
        <v>59</v>
      </c>
      <c r="D18" s="39" t="s">
        <v>285</v>
      </c>
      <c r="E18" s="40" t="s">
        <v>286</v>
      </c>
      <c r="F18" s="41">
        <v>0</v>
      </c>
      <c r="G18" s="41">
        <v>22022.799999999999</v>
      </c>
      <c r="H18" s="41">
        <v>22022.799999999999</v>
      </c>
      <c r="I18" s="41">
        <v>27955.3</v>
      </c>
    </row>
    <row r="19" spans="1:9" x14ac:dyDescent="0.25">
      <c r="A19" s="42" t="s">
        <v>284</v>
      </c>
      <c r="B19" s="42" t="s">
        <v>188</v>
      </c>
      <c r="C19" s="43" t="s">
        <v>242</v>
      </c>
      <c r="D19" s="44" t="s">
        <v>287</v>
      </c>
      <c r="E19" s="45" t="s">
        <v>288</v>
      </c>
      <c r="F19" s="46">
        <v>0</v>
      </c>
      <c r="G19" s="46">
        <v>22022.799999999999</v>
      </c>
      <c r="H19" s="46">
        <v>22022.799999999999</v>
      </c>
      <c r="I19" s="46">
        <v>27955.3</v>
      </c>
    </row>
    <row r="20" spans="1:9" x14ac:dyDescent="0.25">
      <c r="A20" s="37" t="s">
        <v>191</v>
      </c>
      <c r="B20" s="37" t="s">
        <v>191</v>
      </c>
      <c r="C20" s="38" t="s">
        <v>191</v>
      </c>
      <c r="D20" s="39" t="s">
        <v>190</v>
      </c>
      <c r="E20" s="40" t="s">
        <v>289</v>
      </c>
      <c r="F20" s="41">
        <v>4211931</v>
      </c>
      <c r="G20" s="41">
        <v>3019388.9</v>
      </c>
      <c r="H20" s="41">
        <v>3019388.9</v>
      </c>
      <c r="I20" s="41">
        <v>4141786.2</v>
      </c>
    </row>
    <row r="21" spans="1:9" x14ac:dyDescent="0.25">
      <c r="A21" s="37" t="s">
        <v>184</v>
      </c>
      <c r="B21" s="37" t="s">
        <v>193</v>
      </c>
      <c r="C21" s="38" t="s">
        <v>186</v>
      </c>
      <c r="D21" s="39" t="s">
        <v>192</v>
      </c>
      <c r="E21" s="40" t="s">
        <v>290</v>
      </c>
      <c r="F21" s="41">
        <v>1042453</v>
      </c>
      <c r="G21" s="41">
        <v>676264.3</v>
      </c>
      <c r="H21" s="41">
        <v>676264.3</v>
      </c>
      <c r="I21" s="41">
        <v>1028457.7</v>
      </c>
    </row>
    <row r="22" spans="1:9" x14ac:dyDescent="0.25">
      <c r="A22" s="37" t="s">
        <v>184</v>
      </c>
      <c r="B22" s="37" t="s">
        <v>195</v>
      </c>
      <c r="C22" s="38" t="s">
        <v>186</v>
      </c>
      <c r="D22" s="39" t="s">
        <v>194</v>
      </c>
      <c r="E22" s="40" t="s">
        <v>291</v>
      </c>
      <c r="F22" s="41">
        <v>1042453</v>
      </c>
      <c r="G22" s="41">
        <v>676264.3</v>
      </c>
      <c r="H22" s="41">
        <v>676264.3</v>
      </c>
      <c r="I22" s="41">
        <v>1028457.7</v>
      </c>
    </row>
    <row r="23" spans="1:9" x14ac:dyDescent="0.25">
      <c r="A23" s="42" t="s">
        <v>184</v>
      </c>
      <c r="B23" s="42" t="s">
        <v>195</v>
      </c>
      <c r="C23" s="43" t="s">
        <v>59</v>
      </c>
      <c r="D23" s="44" t="s">
        <v>196</v>
      </c>
      <c r="E23" s="45" t="s">
        <v>292</v>
      </c>
      <c r="F23" s="46">
        <v>1042453</v>
      </c>
      <c r="G23" s="46">
        <v>676264.3</v>
      </c>
      <c r="H23" s="46">
        <v>676264.3</v>
      </c>
      <c r="I23" s="46">
        <v>1028457.7</v>
      </c>
    </row>
    <row r="24" spans="1:9" x14ac:dyDescent="0.25">
      <c r="A24" s="37" t="s">
        <v>191</v>
      </c>
      <c r="B24" s="37" t="s">
        <v>191</v>
      </c>
      <c r="C24" s="38" t="s">
        <v>191</v>
      </c>
      <c r="D24" s="39" t="s">
        <v>197</v>
      </c>
      <c r="E24" s="40" t="s">
        <v>185</v>
      </c>
      <c r="F24" s="41">
        <v>1042453</v>
      </c>
      <c r="G24" s="41">
        <v>676264.3</v>
      </c>
      <c r="H24" s="41">
        <v>676264.3</v>
      </c>
      <c r="I24" s="41">
        <v>1028457.7</v>
      </c>
    </row>
    <row r="25" spans="1:9" x14ac:dyDescent="0.25">
      <c r="A25" s="37" t="s">
        <v>199</v>
      </c>
      <c r="B25" s="37" t="s">
        <v>200</v>
      </c>
      <c r="C25" s="38" t="s">
        <v>186</v>
      </c>
      <c r="D25" s="39" t="s">
        <v>198</v>
      </c>
      <c r="E25" s="40" t="s">
        <v>188</v>
      </c>
      <c r="F25" s="41">
        <v>365985</v>
      </c>
      <c r="G25" s="41">
        <v>0</v>
      </c>
      <c r="H25" s="41">
        <v>286524.09999999998</v>
      </c>
      <c r="I25" s="41">
        <v>78190.8</v>
      </c>
    </row>
    <row r="26" spans="1:9" x14ac:dyDescent="0.25">
      <c r="A26" s="37" t="s">
        <v>199</v>
      </c>
      <c r="B26" s="37" t="s">
        <v>185</v>
      </c>
      <c r="C26" s="38" t="s">
        <v>186</v>
      </c>
      <c r="D26" s="39" t="s">
        <v>201</v>
      </c>
      <c r="E26" s="40" t="s">
        <v>204</v>
      </c>
      <c r="F26" s="41">
        <v>65000</v>
      </c>
      <c r="G26" s="41">
        <v>0</v>
      </c>
      <c r="H26" s="41">
        <v>55823.6</v>
      </c>
      <c r="I26" s="41">
        <v>72633.899999999994</v>
      </c>
    </row>
    <row r="27" spans="1:9" x14ac:dyDescent="0.25">
      <c r="A27" s="42" t="s">
        <v>199</v>
      </c>
      <c r="B27" s="42" t="s">
        <v>188</v>
      </c>
      <c r="C27" s="43" t="s">
        <v>186</v>
      </c>
      <c r="D27" s="44" t="s">
        <v>202</v>
      </c>
      <c r="E27" s="45" t="s">
        <v>293</v>
      </c>
      <c r="F27" s="46">
        <v>36000</v>
      </c>
      <c r="G27" s="46">
        <v>0</v>
      </c>
      <c r="H27" s="46">
        <v>35184.1</v>
      </c>
      <c r="I27" s="46">
        <v>54978.9</v>
      </c>
    </row>
    <row r="28" spans="1:9" x14ac:dyDescent="0.25">
      <c r="A28" s="42" t="s">
        <v>199</v>
      </c>
      <c r="B28" s="42" t="s">
        <v>204</v>
      </c>
      <c r="C28" s="43" t="s">
        <v>186</v>
      </c>
      <c r="D28" s="44" t="s">
        <v>203</v>
      </c>
      <c r="E28" s="45" t="s">
        <v>294</v>
      </c>
      <c r="F28" s="46">
        <v>29000</v>
      </c>
      <c r="G28" s="46">
        <v>0</v>
      </c>
      <c r="H28" s="46">
        <v>20639.400000000001</v>
      </c>
      <c r="I28" s="46">
        <v>17655</v>
      </c>
    </row>
    <row r="29" spans="1:9" x14ac:dyDescent="0.25">
      <c r="A29" s="37" t="s">
        <v>199</v>
      </c>
      <c r="B29" s="37" t="s">
        <v>193</v>
      </c>
      <c r="C29" s="38" t="s">
        <v>186</v>
      </c>
      <c r="D29" s="39" t="s">
        <v>295</v>
      </c>
      <c r="E29" s="40" t="s">
        <v>296</v>
      </c>
      <c r="F29" s="41">
        <v>88835</v>
      </c>
      <c r="G29" s="41">
        <v>0</v>
      </c>
      <c r="H29" s="41">
        <v>77452.800000000003</v>
      </c>
      <c r="I29" s="41">
        <v>0</v>
      </c>
    </row>
    <row r="30" spans="1:9" x14ac:dyDescent="0.25">
      <c r="A30" s="42" t="s">
        <v>199</v>
      </c>
      <c r="B30" s="42" t="s">
        <v>195</v>
      </c>
      <c r="C30" s="43" t="s">
        <v>186</v>
      </c>
      <c r="D30" s="44" t="s">
        <v>297</v>
      </c>
      <c r="E30" s="45" t="s">
        <v>298</v>
      </c>
      <c r="F30" s="46">
        <v>50000</v>
      </c>
      <c r="G30" s="46">
        <v>0</v>
      </c>
      <c r="H30" s="46">
        <v>50000</v>
      </c>
      <c r="I30" s="46">
        <v>0</v>
      </c>
    </row>
    <row r="31" spans="1:9" x14ac:dyDescent="0.25">
      <c r="A31" s="42" t="s">
        <v>199</v>
      </c>
      <c r="B31" s="42" t="s">
        <v>299</v>
      </c>
      <c r="C31" s="43" t="s">
        <v>186</v>
      </c>
      <c r="D31" s="44" t="s">
        <v>300</v>
      </c>
      <c r="E31" s="45" t="s">
        <v>301</v>
      </c>
      <c r="F31" s="46">
        <v>36000</v>
      </c>
      <c r="G31" s="46">
        <v>0</v>
      </c>
      <c r="H31" s="46">
        <v>25197.9</v>
      </c>
      <c r="I31" s="46">
        <v>0</v>
      </c>
    </row>
    <row r="32" spans="1:9" x14ac:dyDescent="0.25">
      <c r="A32" s="42" t="s">
        <v>199</v>
      </c>
      <c r="B32" s="42" t="s">
        <v>302</v>
      </c>
      <c r="C32" s="43" t="s">
        <v>186</v>
      </c>
      <c r="D32" s="44" t="s">
        <v>303</v>
      </c>
      <c r="E32" s="45" t="s">
        <v>304</v>
      </c>
      <c r="F32" s="46">
        <v>945</v>
      </c>
      <c r="G32" s="46">
        <v>0</v>
      </c>
      <c r="H32" s="46">
        <v>440.9</v>
      </c>
      <c r="I32" s="46">
        <v>0</v>
      </c>
    </row>
    <row r="33" spans="1:9" ht="25.5" x14ac:dyDescent="0.25">
      <c r="A33" s="42" t="s">
        <v>199</v>
      </c>
      <c r="B33" s="42" t="s">
        <v>305</v>
      </c>
      <c r="C33" s="43" t="s">
        <v>186</v>
      </c>
      <c r="D33" s="44" t="s">
        <v>306</v>
      </c>
      <c r="E33" s="45" t="s">
        <v>307</v>
      </c>
      <c r="F33" s="46">
        <v>1890</v>
      </c>
      <c r="G33" s="46">
        <v>0</v>
      </c>
      <c r="H33" s="46">
        <v>1813.9</v>
      </c>
      <c r="I33" s="46">
        <v>0</v>
      </c>
    </row>
    <row r="34" spans="1:9" x14ac:dyDescent="0.25">
      <c r="A34" s="37" t="s">
        <v>199</v>
      </c>
      <c r="B34" s="37" t="s">
        <v>206</v>
      </c>
      <c r="C34" s="38" t="s">
        <v>186</v>
      </c>
      <c r="D34" s="39" t="s">
        <v>205</v>
      </c>
      <c r="E34" s="40" t="s">
        <v>193</v>
      </c>
      <c r="F34" s="41">
        <v>39300</v>
      </c>
      <c r="G34" s="41">
        <v>0</v>
      </c>
      <c r="H34" s="41">
        <v>23398.6</v>
      </c>
      <c r="I34" s="41">
        <v>0</v>
      </c>
    </row>
    <row r="35" spans="1:9" x14ac:dyDescent="0.25">
      <c r="A35" s="37" t="s">
        <v>199</v>
      </c>
      <c r="B35" s="37" t="s">
        <v>208</v>
      </c>
      <c r="C35" s="38" t="s">
        <v>186</v>
      </c>
      <c r="D35" s="39" t="s">
        <v>207</v>
      </c>
      <c r="E35" s="40" t="s">
        <v>195</v>
      </c>
      <c r="F35" s="41">
        <v>39300</v>
      </c>
      <c r="G35" s="41">
        <v>0</v>
      </c>
      <c r="H35" s="41">
        <v>23398.6</v>
      </c>
      <c r="I35" s="41">
        <v>0</v>
      </c>
    </row>
    <row r="36" spans="1:9" x14ac:dyDescent="0.25">
      <c r="A36" s="42" t="s">
        <v>199</v>
      </c>
      <c r="B36" s="42" t="s">
        <v>208</v>
      </c>
      <c r="C36" s="43" t="s">
        <v>59</v>
      </c>
      <c r="D36" s="44" t="s">
        <v>209</v>
      </c>
      <c r="E36" s="45" t="s">
        <v>299</v>
      </c>
      <c r="F36" s="46">
        <v>15000</v>
      </c>
      <c r="G36" s="46">
        <v>0</v>
      </c>
      <c r="H36" s="46">
        <v>6748.6</v>
      </c>
      <c r="I36" s="46">
        <v>0</v>
      </c>
    </row>
    <row r="37" spans="1:9" x14ac:dyDescent="0.25">
      <c r="A37" s="37" t="s">
        <v>199</v>
      </c>
      <c r="B37" s="37" t="s">
        <v>208</v>
      </c>
      <c r="C37" s="38" t="s">
        <v>211</v>
      </c>
      <c r="D37" s="39" t="s">
        <v>210</v>
      </c>
      <c r="E37" s="40" t="s">
        <v>308</v>
      </c>
      <c r="F37" s="41">
        <v>24300</v>
      </c>
      <c r="G37" s="41">
        <v>0</v>
      </c>
      <c r="H37" s="41">
        <v>16650</v>
      </c>
      <c r="I37" s="41">
        <v>0</v>
      </c>
    </row>
    <row r="38" spans="1:9" x14ac:dyDescent="0.25">
      <c r="A38" s="42" t="s">
        <v>199</v>
      </c>
      <c r="B38" s="42" t="s">
        <v>208</v>
      </c>
      <c r="C38" s="43" t="s">
        <v>235</v>
      </c>
      <c r="D38" s="44" t="s">
        <v>309</v>
      </c>
      <c r="E38" s="45" t="s">
        <v>302</v>
      </c>
      <c r="F38" s="46">
        <v>10000</v>
      </c>
      <c r="G38" s="46">
        <v>0</v>
      </c>
      <c r="H38" s="46">
        <v>5850</v>
      </c>
      <c r="I38" s="46">
        <v>0</v>
      </c>
    </row>
    <row r="39" spans="1:9" x14ac:dyDescent="0.25">
      <c r="A39" s="42" t="s">
        <v>199</v>
      </c>
      <c r="B39" s="42" t="s">
        <v>208</v>
      </c>
      <c r="C39" s="43" t="s">
        <v>310</v>
      </c>
      <c r="D39" s="44" t="s">
        <v>311</v>
      </c>
      <c r="E39" s="45" t="s">
        <v>305</v>
      </c>
      <c r="F39" s="46">
        <v>800</v>
      </c>
      <c r="G39" s="46">
        <v>0</v>
      </c>
      <c r="H39" s="46">
        <v>0</v>
      </c>
      <c r="I39" s="46">
        <v>0</v>
      </c>
    </row>
    <row r="40" spans="1:9" x14ac:dyDescent="0.25">
      <c r="A40" s="42" t="s">
        <v>199</v>
      </c>
      <c r="B40" s="42" t="s">
        <v>208</v>
      </c>
      <c r="C40" s="43" t="s">
        <v>337</v>
      </c>
      <c r="D40" s="44" t="s">
        <v>336</v>
      </c>
      <c r="E40" s="45" t="s">
        <v>312</v>
      </c>
      <c r="F40" s="46">
        <v>13500</v>
      </c>
      <c r="G40" s="46">
        <v>0</v>
      </c>
      <c r="H40" s="46">
        <v>10800</v>
      </c>
      <c r="I40" s="46">
        <v>0</v>
      </c>
    </row>
    <row r="41" spans="1:9" x14ac:dyDescent="0.25">
      <c r="A41" s="37" t="s">
        <v>199</v>
      </c>
      <c r="B41" s="37" t="s">
        <v>214</v>
      </c>
      <c r="C41" s="38" t="s">
        <v>186</v>
      </c>
      <c r="D41" s="39" t="s">
        <v>213</v>
      </c>
      <c r="E41" s="40" t="s">
        <v>313</v>
      </c>
      <c r="F41" s="41">
        <v>90850</v>
      </c>
      <c r="G41" s="41">
        <v>0</v>
      </c>
      <c r="H41" s="41">
        <v>62613.9</v>
      </c>
      <c r="I41" s="41">
        <v>5399.3</v>
      </c>
    </row>
    <row r="42" spans="1:9" x14ac:dyDescent="0.25">
      <c r="A42" s="37" t="s">
        <v>199</v>
      </c>
      <c r="B42" s="37" t="s">
        <v>216</v>
      </c>
      <c r="C42" s="38" t="s">
        <v>186</v>
      </c>
      <c r="D42" s="39" t="s">
        <v>215</v>
      </c>
      <c r="E42" s="40" t="s">
        <v>314</v>
      </c>
      <c r="F42" s="41">
        <v>90850</v>
      </c>
      <c r="G42" s="41">
        <v>0</v>
      </c>
      <c r="H42" s="41">
        <v>62613.9</v>
      </c>
      <c r="I42" s="41">
        <v>5399.3</v>
      </c>
    </row>
    <row r="43" spans="1:9" x14ac:dyDescent="0.25">
      <c r="A43" s="37" t="s">
        <v>199</v>
      </c>
      <c r="B43" s="37" t="s">
        <v>216</v>
      </c>
      <c r="C43" s="38" t="s">
        <v>59</v>
      </c>
      <c r="D43" s="39" t="s">
        <v>217</v>
      </c>
      <c r="E43" s="40" t="s">
        <v>315</v>
      </c>
      <c r="F43" s="41">
        <v>40000</v>
      </c>
      <c r="G43" s="41">
        <v>0</v>
      </c>
      <c r="H43" s="41">
        <v>18499.400000000001</v>
      </c>
      <c r="I43" s="41">
        <v>5399.3</v>
      </c>
    </row>
    <row r="44" spans="1:9" x14ac:dyDescent="0.25">
      <c r="A44" s="42" t="s">
        <v>199</v>
      </c>
      <c r="B44" s="42" t="s">
        <v>216</v>
      </c>
      <c r="C44" s="43" t="s">
        <v>219</v>
      </c>
      <c r="D44" s="44" t="s">
        <v>218</v>
      </c>
      <c r="E44" s="45" t="s">
        <v>206</v>
      </c>
      <c r="F44" s="46">
        <v>30000</v>
      </c>
      <c r="G44" s="46">
        <v>0</v>
      </c>
      <c r="H44" s="46">
        <v>10894.4</v>
      </c>
      <c r="I44" s="46">
        <v>5399.3</v>
      </c>
    </row>
    <row r="45" spans="1:9" x14ac:dyDescent="0.25">
      <c r="A45" s="42" t="s">
        <v>199</v>
      </c>
      <c r="B45" s="42" t="s">
        <v>216</v>
      </c>
      <c r="C45" s="43" t="s">
        <v>242</v>
      </c>
      <c r="D45" s="44" t="s">
        <v>339</v>
      </c>
      <c r="E45" s="45" t="s">
        <v>318</v>
      </c>
      <c r="F45" s="46">
        <v>10000</v>
      </c>
      <c r="G45" s="46">
        <v>0</v>
      </c>
      <c r="H45" s="46">
        <v>7605</v>
      </c>
      <c r="I45" s="46">
        <v>0</v>
      </c>
    </row>
    <row r="46" spans="1:9" x14ac:dyDescent="0.25">
      <c r="A46" s="42" t="s">
        <v>199</v>
      </c>
      <c r="B46" s="42" t="s">
        <v>216</v>
      </c>
      <c r="C46" s="43" t="s">
        <v>316</v>
      </c>
      <c r="D46" s="44" t="s">
        <v>317</v>
      </c>
      <c r="E46" s="45" t="s">
        <v>319</v>
      </c>
      <c r="F46" s="46">
        <v>50850</v>
      </c>
      <c r="G46" s="46">
        <v>0</v>
      </c>
      <c r="H46" s="46">
        <v>44114.5</v>
      </c>
      <c r="I46" s="46">
        <v>0</v>
      </c>
    </row>
    <row r="47" spans="1:9" x14ac:dyDescent="0.25">
      <c r="A47" s="37" t="s">
        <v>199</v>
      </c>
      <c r="B47" s="37" t="s">
        <v>223</v>
      </c>
      <c r="C47" s="38" t="s">
        <v>186</v>
      </c>
      <c r="D47" s="39" t="s">
        <v>222</v>
      </c>
      <c r="E47" s="40" t="s">
        <v>320</v>
      </c>
      <c r="F47" s="41">
        <v>82000</v>
      </c>
      <c r="G47" s="41">
        <v>0</v>
      </c>
      <c r="H47" s="41">
        <v>67235.3</v>
      </c>
      <c r="I47" s="41">
        <v>157.6</v>
      </c>
    </row>
    <row r="48" spans="1:9" x14ac:dyDescent="0.25">
      <c r="A48" s="37" t="s">
        <v>199</v>
      </c>
      <c r="B48" s="37" t="s">
        <v>225</v>
      </c>
      <c r="C48" s="38" t="s">
        <v>186</v>
      </c>
      <c r="D48" s="39" t="s">
        <v>224</v>
      </c>
      <c r="E48" s="40" t="s">
        <v>208</v>
      </c>
      <c r="F48" s="41">
        <v>52000</v>
      </c>
      <c r="G48" s="41">
        <v>0</v>
      </c>
      <c r="H48" s="41">
        <v>44423</v>
      </c>
      <c r="I48" s="41">
        <v>157.6</v>
      </c>
    </row>
    <row r="49" spans="1:9" x14ac:dyDescent="0.25">
      <c r="A49" s="42" t="s">
        <v>199</v>
      </c>
      <c r="B49" s="42" t="s">
        <v>225</v>
      </c>
      <c r="C49" s="43" t="s">
        <v>59</v>
      </c>
      <c r="D49" s="44" t="s">
        <v>226</v>
      </c>
      <c r="E49" s="45" t="s">
        <v>323</v>
      </c>
      <c r="F49" s="46">
        <v>35500</v>
      </c>
      <c r="G49" s="46">
        <v>0</v>
      </c>
      <c r="H49" s="46">
        <v>31643</v>
      </c>
      <c r="I49" s="46">
        <v>157.6</v>
      </c>
    </row>
    <row r="50" spans="1:9" x14ac:dyDescent="0.25">
      <c r="A50" s="42" t="s">
        <v>199</v>
      </c>
      <c r="B50" s="42" t="s">
        <v>225</v>
      </c>
      <c r="C50" s="43" t="s">
        <v>321</v>
      </c>
      <c r="D50" s="44" t="s">
        <v>322</v>
      </c>
      <c r="E50" s="45" t="s">
        <v>324</v>
      </c>
      <c r="F50" s="46">
        <v>16500</v>
      </c>
      <c r="G50" s="46">
        <v>0</v>
      </c>
      <c r="H50" s="46">
        <v>12780</v>
      </c>
      <c r="I50" s="46">
        <v>0</v>
      </c>
    </row>
    <row r="51" spans="1:9" x14ac:dyDescent="0.25">
      <c r="A51" s="37" t="s">
        <v>199</v>
      </c>
      <c r="B51" s="37" t="s">
        <v>228</v>
      </c>
      <c r="C51" s="38" t="s">
        <v>186</v>
      </c>
      <c r="D51" s="39" t="s">
        <v>227</v>
      </c>
      <c r="E51" s="40" t="s">
        <v>325</v>
      </c>
      <c r="F51" s="41">
        <v>30000</v>
      </c>
      <c r="G51" s="41">
        <v>0</v>
      </c>
      <c r="H51" s="41">
        <v>22812.400000000001</v>
      </c>
      <c r="I51" s="41">
        <v>0</v>
      </c>
    </row>
    <row r="52" spans="1:9" x14ac:dyDescent="0.25">
      <c r="A52" s="42" t="s">
        <v>199</v>
      </c>
      <c r="B52" s="42" t="s">
        <v>228</v>
      </c>
      <c r="C52" s="43" t="s">
        <v>212</v>
      </c>
      <c r="D52" s="44" t="s">
        <v>227</v>
      </c>
      <c r="E52" s="45" t="s">
        <v>326</v>
      </c>
      <c r="F52" s="46">
        <v>30000</v>
      </c>
      <c r="G52" s="46">
        <v>0</v>
      </c>
      <c r="H52" s="46">
        <v>22812.400000000001</v>
      </c>
      <c r="I52" s="46">
        <v>0</v>
      </c>
    </row>
    <row r="53" spans="1:9" x14ac:dyDescent="0.25">
      <c r="A53" s="37" t="s">
        <v>230</v>
      </c>
      <c r="B53" s="37" t="s">
        <v>200</v>
      </c>
      <c r="C53" s="38" t="s">
        <v>186</v>
      </c>
      <c r="D53" s="39" t="s">
        <v>229</v>
      </c>
      <c r="E53" s="40" t="s">
        <v>327</v>
      </c>
      <c r="F53" s="41">
        <v>0</v>
      </c>
      <c r="G53" s="41">
        <v>0</v>
      </c>
      <c r="H53" s="41">
        <v>0</v>
      </c>
      <c r="I53" s="41">
        <v>177801.3</v>
      </c>
    </row>
    <row r="54" spans="1:9" x14ac:dyDescent="0.25">
      <c r="A54" s="37" t="s">
        <v>230</v>
      </c>
      <c r="B54" s="37" t="s">
        <v>214</v>
      </c>
      <c r="C54" s="38" t="s">
        <v>186</v>
      </c>
      <c r="D54" s="39" t="s">
        <v>231</v>
      </c>
      <c r="E54" s="40" t="s">
        <v>328</v>
      </c>
      <c r="F54" s="41">
        <v>0</v>
      </c>
      <c r="G54" s="41">
        <v>0</v>
      </c>
      <c r="H54" s="41">
        <v>0</v>
      </c>
      <c r="I54" s="41">
        <v>177801.3</v>
      </c>
    </row>
    <row r="55" spans="1:9" x14ac:dyDescent="0.25">
      <c r="A55" s="37" t="s">
        <v>230</v>
      </c>
      <c r="B55" s="37" t="s">
        <v>232</v>
      </c>
      <c r="C55" s="38" t="s">
        <v>186</v>
      </c>
      <c r="D55" s="39" t="s">
        <v>207</v>
      </c>
      <c r="E55" s="40" t="s">
        <v>184</v>
      </c>
      <c r="F55" s="41">
        <v>0</v>
      </c>
      <c r="G55" s="41">
        <v>0</v>
      </c>
      <c r="H55" s="41">
        <v>0</v>
      </c>
      <c r="I55" s="41">
        <v>177801.3</v>
      </c>
    </row>
    <row r="56" spans="1:9" x14ac:dyDescent="0.25">
      <c r="A56" s="42" t="s">
        <v>230</v>
      </c>
      <c r="B56" s="42" t="s">
        <v>232</v>
      </c>
      <c r="C56" s="43" t="s">
        <v>59</v>
      </c>
      <c r="D56" s="44" t="s">
        <v>209</v>
      </c>
      <c r="E56" s="45" t="s">
        <v>199</v>
      </c>
      <c r="F56" s="46">
        <v>0</v>
      </c>
      <c r="G56" s="46">
        <v>0</v>
      </c>
      <c r="H56" s="46">
        <v>0</v>
      </c>
      <c r="I56" s="46">
        <v>78622</v>
      </c>
    </row>
    <row r="57" spans="1:9" x14ac:dyDescent="0.25">
      <c r="A57" s="37" t="s">
        <v>230</v>
      </c>
      <c r="B57" s="37" t="s">
        <v>232</v>
      </c>
      <c r="C57" s="38" t="s">
        <v>211</v>
      </c>
      <c r="D57" s="39" t="s">
        <v>233</v>
      </c>
      <c r="E57" s="40" t="s">
        <v>230</v>
      </c>
      <c r="F57" s="41">
        <v>0</v>
      </c>
      <c r="G57" s="41">
        <v>0</v>
      </c>
      <c r="H57" s="41">
        <v>0</v>
      </c>
      <c r="I57" s="41">
        <v>99179.3</v>
      </c>
    </row>
    <row r="58" spans="1:9" x14ac:dyDescent="0.25">
      <c r="A58" s="42" t="s">
        <v>230</v>
      </c>
      <c r="B58" s="42" t="s">
        <v>232</v>
      </c>
      <c r="C58" s="43" t="s">
        <v>256</v>
      </c>
      <c r="D58" s="44" t="s">
        <v>255</v>
      </c>
      <c r="E58" s="45" t="s">
        <v>329</v>
      </c>
      <c r="F58" s="46">
        <v>0</v>
      </c>
      <c r="G58" s="46">
        <v>0</v>
      </c>
      <c r="H58" s="46">
        <v>0</v>
      </c>
      <c r="I58" s="46">
        <v>36497.300000000003</v>
      </c>
    </row>
    <row r="59" spans="1:9" ht="25.5" x14ac:dyDescent="0.25">
      <c r="A59" s="42" t="s">
        <v>230</v>
      </c>
      <c r="B59" s="42" t="s">
        <v>232</v>
      </c>
      <c r="C59" s="43" t="s">
        <v>235</v>
      </c>
      <c r="D59" s="44" t="s">
        <v>234</v>
      </c>
      <c r="E59" s="45" t="s">
        <v>330</v>
      </c>
      <c r="F59" s="46">
        <v>0</v>
      </c>
      <c r="G59" s="46">
        <v>0</v>
      </c>
      <c r="H59" s="46">
        <v>0</v>
      </c>
      <c r="I59" s="46">
        <v>55806.3</v>
      </c>
    </row>
    <row r="60" spans="1:9" x14ac:dyDescent="0.25">
      <c r="A60" s="42" t="s">
        <v>230</v>
      </c>
      <c r="B60" s="42" t="s">
        <v>232</v>
      </c>
      <c r="C60" s="43" t="s">
        <v>212</v>
      </c>
      <c r="D60" s="44" t="s">
        <v>236</v>
      </c>
      <c r="E60" s="45" t="s">
        <v>331</v>
      </c>
      <c r="F60" s="46">
        <v>0</v>
      </c>
      <c r="G60" s="46">
        <v>0</v>
      </c>
      <c r="H60" s="46">
        <v>0</v>
      </c>
      <c r="I60" s="46">
        <v>6875.8</v>
      </c>
    </row>
    <row r="61" spans="1:9" x14ac:dyDescent="0.25">
      <c r="A61" s="37" t="s">
        <v>238</v>
      </c>
      <c r="B61" s="37" t="s">
        <v>200</v>
      </c>
      <c r="C61" s="38" t="s">
        <v>186</v>
      </c>
      <c r="D61" s="39" t="s">
        <v>237</v>
      </c>
      <c r="E61" s="40" t="s">
        <v>284</v>
      </c>
      <c r="F61" s="41">
        <v>500</v>
      </c>
      <c r="G61" s="41">
        <v>0</v>
      </c>
      <c r="H61" s="41">
        <v>0</v>
      </c>
      <c r="I61" s="41">
        <v>0</v>
      </c>
    </row>
    <row r="62" spans="1:9" x14ac:dyDescent="0.25">
      <c r="A62" s="37" t="s">
        <v>238</v>
      </c>
      <c r="B62" s="37" t="s">
        <v>193</v>
      </c>
      <c r="C62" s="38" t="s">
        <v>186</v>
      </c>
      <c r="D62" s="39" t="s">
        <v>239</v>
      </c>
      <c r="E62" s="40" t="s">
        <v>238</v>
      </c>
      <c r="F62" s="41">
        <v>500</v>
      </c>
      <c r="G62" s="41">
        <v>0</v>
      </c>
      <c r="H62" s="41">
        <v>0</v>
      </c>
      <c r="I62" s="41">
        <v>0</v>
      </c>
    </row>
    <row r="63" spans="1:9" x14ac:dyDescent="0.25">
      <c r="A63" s="37" t="s">
        <v>238</v>
      </c>
      <c r="B63" s="37" t="s">
        <v>195</v>
      </c>
      <c r="C63" s="38" t="s">
        <v>186</v>
      </c>
      <c r="D63" s="39" t="s">
        <v>240</v>
      </c>
      <c r="E63" s="40" t="s">
        <v>338</v>
      </c>
      <c r="F63" s="41">
        <v>500</v>
      </c>
      <c r="G63" s="41">
        <v>0</v>
      </c>
      <c r="H63" s="41">
        <v>0</v>
      </c>
      <c r="I63" s="41">
        <v>0</v>
      </c>
    </row>
    <row r="64" spans="1:9" x14ac:dyDescent="0.25">
      <c r="A64" s="37" t="s">
        <v>238</v>
      </c>
      <c r="B64" s="37" t="s">
        <v>195</v>
      </c>
      <c r="C64" s="38" t="s">
        <v>59</v>
      </c>
      <c r="D64" s="39" t="s">
        <v>239</v>
      </c>
      <c r="E64" s="40" t="s">
        <v>214</v>
      </c>
      <c r="F64" s="41">
        <v>500</v>
      </c>
      <c r="G64" s="41">
        <v>0</v>
      </c>
      <c r="H64" s="41">
        <v>0</v>
      </c>
      <c r="I64" s="41">
        <v>0</v>
      </c>
    </row>
    <row r="65" spans="1:9" ht="25.5" x14ac:dyDescent="0.25">
      <c r="A65" s="42" t="s">
        <v>238</v>
      </c>
      <c r="B65" s="42" t="s">
        <v>195</v>
      </c>
      <c r="C65" s="43" t="s">
        <v>244</v>
      </c>
      <c r="D65" s="44" t="s">
        <v>243</v>
      </c>
      <c r="E65" s="45" t="s">
        <v>340</v>
      </c>
      <c r="F65" s="46">
        <v>500</v>
      </c>
      <c r="G65" s="46">
        <v>0</v>
      </c>
      <c r="H65" s="46">
        <v>0</v>
      </c>
      <c r="I65" s="46">
        <v>0</v>
      </c>
    </row>
    <row r="66" spans="1:9" x14ac:dyDescent="0.25">
      <c r="A66" s="37" t="s">
        <v>191</v>
      </c>
      <c r="B66" s="37" t="s">
        <v>191</v>
      </c>
      <c r="C66" s="38" t="s">
        <v>191</v>
      </c>
      <c r="D66" s="39" t="s">
        <v>247</v>
      </c>
      <c r="E66" s="40" t="s">
        <v>216</v>
      </c>
      <c r="F66" s="41">
        <v>366485</v>
      </c>
      <c r="G66" s="41">
        <v>286524.09999999998</v>
      </c>
      <c r="H66" s="41">
        <v>286524.09999999998</v>
      </c>
      <c r="I66" s="41">
        <v>255992.2</v>
      </c>
    </row>
    <row r="67" spans="1:9" x14ac:dyDescent="0.25">
      <c r="A67" s="37" t="s">
        <v>191</v>
      </c>
      <c r="B67" s="37" t="s">
        <v>191</v>
      </c>
      <c r="C67" s="38" t="s">
        <v>191</v>
      </c>
      <c r="D67" s="39" t="s">
        <v>248</v>
      </c>
      <c r="E67" s="40" t="s">
        <v>341</v>
      </c>
      <c r="F67" s="41">
        <v>5620869</v>
      </c>
      <c r="G67" s="41">
        <v>3982177.3</v>
      </c>
      <c r="H67" s="41">
        <v>3982177.3</v>
      </c>
      <c r="I67" s="41">
        <v>5426236.0999999996</v>
      </c>
    </row>
    <row r="70" spans="1:9" ht="21" customHeight="1" x14ac:dyDescent="0.25">
      <c r="D70" s="93" t="s">
        <v>332</v>
      </c>
      <c r="E70" s="173" t="s">
        <v>333</v>
      </c>
      <c r="F70" s="173"/>
      <c r="G70" s="173"/>
      <c r="H70" s="32" t="s">
        <v>334</v>
      </c>
      <c r="I70" s="32"/>
    </row>
    <row r="71" spans="1:9" ht="14.25" customHeight="1" x14ac:dyDescent="0.25">
      <c r="D71" s="47" t="s">
        <v>335</v>
      </c>
    </row>
    <row r="72" spans="1:9" ht="15" customHeight="1" x14ac:dyDescent="0.25">
      <c r="D72" s="94"/>
    </row>
  </sheetData>
  <mergeCells count="19">
    <mergeCell ref="B6:D6"/>
    <mergeCell ref="E6:I6"/>
    <mergeCell ref="E1:I1"/>
    <mergeCell ref="A2:I2"/>
    <mergeCell ref="A3:I3"/>
    <mergeCell ref="B5:D5"/>
    <mergeCell ref="E5:I5"/>
    <mergeCell ref="E70:G70"/>
    <mergeCell ref="B7:D7"/>
    <mergeCell ref="E7:I7"/>
    <mergeCell ref="B8:D8"/>
    <mergeCell ref="E8:I8"/>
    <mergeCell ref="B9:D9"/>
    <mergeCell ref="E9:I9"/>
    <mergeCell ref="B10:D10"/>
    <mergeCell ref="E10:I10"/>
    <mergeCell ref="B11:D11"/>
    <mergeCell ref="E11:I11"/>
    <mergeCell ref="A14:C14"/>
  </mergeCells>
  <pageMargins left="0.39370078740157483" right="0.15748031496062992" top="0.21" bottom="0.31496062992125984" header="0.15748031496062992" footer="0.15748031496062992"/>
  <pageSetup paperSize="9" fitToHeight="0" orientation="landscape" horizontalDpi="180" verticalDpi="18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17</vt:i4>
      </vt:variant>
    </vt:vector>
  </HeadingPairs>
  <TitlesOfParts>
    <vt:vector size="29" baseType="lpstr">
      <vt:lpstr>1-Илова</vt:lpstr>
      <vt:lpstr>2-Илова</vt:lpstr>
      <vt:lpstr>3-Илова</vt:lpstr>
      <vt:lpstr>4-Илова</vt:lpstr>
      <vt:lpstr>5-Илова</vt:lpstr>
      <vt:lpstr>6-Илова</vt:lpstr>
      <vt:lpstr>8-Илова </vt:lpstr>
      <vt:lpstr>Баланс</vt:lpstr>
      <vt:lpstr>2-Форма</vt:lpstr>
      <vt:lpstr>Остаток и поступления</vt:lpstr>
      <vt:lpstr>Кассовые расходы</vt:lpstr>
      <vt:lpstr>Фактические расходы</vt:lpstr>
      <vt:lpstr>'2-Форма'!FinancingLevel</vt:lpstr>
      <vt:lpstr>'Остаток и поступления'!FinancingLevel</vt:lpstr>
      <vt:lpstr>'2-Форма'!FunctionalItem</vt:lpstr>
      <vt:lpstr>'2-Форма'!HeaderOrganization</vt:lpstr>
      <vt:lpstr>Баланс!ImportRow</vt:lpstr>
      <vt:lpstr>'2-Форма'!OnDate</vt:lpstr>
      <vt:lpstr>Баланс!OnDate</vt:lpstr>
      <vt:lpstr>'Остаток и поступления'!OnDate</vt:lpstr>
      <vt:lpstr>'2-Форма'!Organization</vt:lpstr>
      <vt:lpstr>Баланс!Organization</vt:lpstr>
      <vt:lpstr>'Остаток и поступления'!Organization</vt:lpstr>
      <vt:lpstr>'2-Форма'!Period</vt:lpstr>
      <vt:lpstr>Баланс!Period</vt:lpstr>
      <vt:lpstr>'Остаток и поступления'!Period</vt:lpstr>
      <vt:lpstr>'2-Форма'!SettlementCode</vt:lpstr>
      <vt:lpstr>'3-Илова'!Область_печати</vt:lpstr>
      <vt:lpstr>Баланс!Область_печати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2023-05-11T13:32:09Z</dcterms:modified>
</cp:coreProperties>
</file>